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Top Donors" sheetId="1" r:id="rId1"/>
    <sheet name="Top Industries" sheetId="2" r:id="rId2"/>
    <sheet name="Contributions" sheetId="3" r:id="rId3"/>
  </sheets>
  <calcPr calcId="125725"/>
</workbook>
</file>

<file path=xl/calcChain.xml><?xml version="1.0" encoding="utf-8"?>
<calcChain xmlns="http://schemas.openxmlformats.org/spreadsheetml/2006/main">
  <c r="D375" i="3"/>
  <c r="M103" i="1"/>
  <c r="L103"/>
  <c r="M101"/>
  <c r="M75"/>
  <c r="M100"/>
  <c r="M65"/>
  <c r="M97"/>
  <c r="M99"/>
  <c r="M98"/>
  <c r="M67"/>
  <c r="M96"/>
  <c r="M95"/>
  <c r="M60"/>
  <c r="M89"/>
  <c r="M92"/>
  <c r="M93"/>
  <c r="M94"/>
  <c r="M47"/>
  <c r="M90"/>
  <c r="M91"/>
  <c r="M84"/>
  <c r="M87"/>
  <c r="M88"/>
  <c r="M55"/>
  <c r="M39"/>
  <c r="M52"/>
  <c r="M86"/>
  <c r="M72"/>
  <c r="M37"/>
  <c r="M85"/>
  <c r="M40"/>
  <c r="M82"/>
  <c r="M83"/>
  <c r="M81"/>
  <c r="M80"/>
  <c r="M79"/>
  <c r="M61"/>
  <c r="M78"/>
  <c r="M35"/>
  <c r="M33"/>
  <c r="M36"/>
  <c r="M76"/>
  <c r="M77"/>
  <c r="M74"/>
  <c r="M68"/>
  <c r="M73"/>
  <c r="M58"/>
  <c r="M38"/>
  <c r="M34"/>
  <c r="M30"/>
  <c r="M69"/>
  <c r="M45"/>
  <c r="M71"/>
  <c r="M70"/>
  <c r="M57"/>
  <c r="M24"/>
  <c r="M28"/>
  <c r="M44"/>
  <c r="M66"/>
  <c r="M64"/>
  <c r="M23"/>
  <c r="M63"/>
  <c r="M62"/>
  <c r="M59"/>
  <c r="M22"/>
  <c r="M56"/>
  <c r="M51"/>
  <c r="M54"/>
  <c r="M53"/>
  <c r="M43"/>
  <c r="M21"/>
  <c r="M49"/>
  <c r="M25"/>
  <c r="M41"/>
  <c r="M27"/>
  <c r="M29"/>
  <c r="M50"/>
  <c r="M20"/>
  <c r="M16"/>
  <c r="M19"/>
  <c r="M48"/>
  <c r="M46"/>
  <c r="M31"/>
  <c r="M32"/>
  <c r="M15"/>
  <c r="M42"/>
  <c r="M12"/>
  <c r="M14"/>
  <c r="M18"/>
  <c r="M9"/>
  <c r="M17"/>
  <c r="M13"/>
  <c r="M10"/>
  <c r="M26"/>
  <c r="M8"/>
  <c r="M7"/>
  <c r="M11"/>
  <c r="M6"/>
  <c r="M5"/>
  <c r="M4"/>
  <c r="M3"/>
  <c r="M2"/>
  <c r="L101"/>
  <c r="N101" s="1"/>
  <c r="L75"/>
  <c r="N75" s="1"/>
  <c r="L100"/>
  <c r="N100" s="1"/>
  <c r="L65"/>
  <c r="N65" s="1"/>
  <c r="L97"/>
  <c r="N97" s="1"/>
  <c r="L99"/>
  <c r="N99" s="1"/>
  <c r="L98"/>
  <c r="N98" s="1"/>
  <c r="L67"/>
  <c r="N67" s="1"/>
  <c r="L96"/>
  <c r="N96" s="1"/>
  <c r="L95"/>
  <c r="N95" s="1"/>
  <c r="L60"/>
  <c r="N60" s="1"/>
  <c r="L89"/>
  <c r="N89" s="1"/>
  <c r="L92"/>
  <c r="N92" s="1"/>
  <c r="L93"/>
  <c r="N93" s="1"/>
  <c r="L94"/>
  <c r="N94" s="1"/>
  <c r="L47"/>
  <c r="N47" s="1"/>
  <c r="L90"/>
  <c r="N90" s="1"/>
  <c r="L91"/>
  <c r="N91" s="1"/>
  <c r="L84"/>
  <c r="N84" s="1"/>
  <c r="L87"/>
  <c r="N87" s="1"/>
  <c r="L88"/>
  <c r="N88" s="1"/>
  <c r="L55"/>
  <c r="N55" s="1"/>
  <c r="L39"/>
  <c r="N39" s="1"/>
  <c r="L52"/>
  <c r="N52" s="1"/>
  <c r="L86"/>
  <c r="N86" s="1"/>
  <c r="L72"/>
  <c r="N72" s="1"/>
  <c r="L37"/>
  <c r="N37" s="1"/>
  <c r="L85"/>
  <c r="N85" s="1"/>
  <c r="L40"/>
  <c r="N40" s="1"/>
  <c r="L82"/>
  <c r="N82" s="1"/>
  <c r="L83"/>
  <c r="N83" s="1"/>
  <c r="L81"/>
  <c r="N81" s="1"/>
  <c r="L80"/>
  <c r="N80" s="1"/>
  <c r="L79"/>
  <c r="N79" s="1"/>
  <c r="L61"/>
  <c r="N61" s="1"/>
  <c r="L78"/>
  <c r="N78" s="1"/>
  <c r="L35"/>
  <c r="N35" s="1"/>
  <c r="L33"/>
  <c r="N33" s="1"/>
  <c r="L36"/>
  <c r="N36" s="1"/>
  <c r="L76"/>
  <c r="N76" s="1"/>
  <c r="L77"/>
  <c r="N77" s="1"/>
  <c r="L74"/>
  <c r="N74" s="1"/>
  <c r="L68"/>
  <c r="N68" s="1"/>
  <c r="L73"/>
  <c r="N73" s="1"/>
  <c r="L58"/>
  <c r="N58" s="1"/>
  <c r="L38"/>
  <c r="N38" s="1"/>
  <c r="L34"/>
  <c r="N34" s="1"/>
  <c r="L30"/>
  <c r="N30" s="1"/>
  <c r="L69"/>
  <c r="N69" s="1"/>
  <c r="L45"/>
  <c r="N45" s="1"/>
  <c r="L71"/>
  <c r="N71" s="1"/>
  <c r="L70"/>
  <c r="N70" s="1"/>
  <c r="L57"/>
  <c r="N57" s="1"/>
  <c r="L24"/>
  <c r="N24" s="1"/>
  <c r="L28"/>
  <c r="N28" s="1"/>
  <c r="L44"/>
  <c r="N44" s="1"/>
  <c r="L66"/>
  <c r="N66" s="1"/>
  <c r="L64"/>
  <c r="N64" s="1"/>
  <c r="L23"/>
  <c r="N23" s="1"/>
  <c r="L63"/>
  <c r="N63" s="1"/>
  <c r="L62"/>
  <c r="N62" s="1"/>
  <c r="L59"/>
  <c r="N59" s="1"/>
  <c r="L22"/>
  <c r="N22" s="1"/>
  <c r="L56"/>
  <c r="N56" s="1"/>
  <c r="L51"/>
  <c r="N51" s="1"/>
  <c r="L54"/>
  <c r="N54" s="1"/>
  <c r="L53"/>
  <c r="N53" s="1"/>
  <c r="L43"/>
  <c r="N43" s="1"/>
  <c r="L21"/>
  <c r="N21" s="1"/>
  <c r="L49"/>
  <c r="N49" s="1"/>
  <c r="L25"/>
  <c r="N25" s="1"/>
  <c r="L41"/>
  <c r="N41" s="1"/>
  <c r="L27"/>
  <c r="N27" s="1"/>
  <c r="L29"/>
  <c r="N29" s="1"/>
  <c r="L50"/>
  <c r="N50" s="1"/>
  <c r="L20"/>
  <c r="N20" s="1"/>
  <c r="L16"/>
  <c r="N16" s="1"/>
  <c r="L19"/>
  <c r="N19" s="1"/>
  <c r="L48"/>
  <c r="N48" s="1"/>
  <c r="L46"/>
  <c r="N46" s="1"/>
  <c r="L31"/>
  <c r="N31" s="1"/>
  <c r="L32"/>
  <c r="N32" s="1"/>
  <c r="L15"/>
  <c r="N15" s="1"/>
  <c r="L42"/>
  <c r="N42" s="1"/>
  <c r="L12"/>
  <c r="N12" s="1"/>
  <c r="L14"/>
  <c r="N14" s="1"/>
  <c r="L18"/>
  <c r="N18" s="1"/>
  <c r="L9"/>
  <c r="N9" s="1"/>
  <c r="L17"/>
  <c r="N17" s="1"/>
  <c r="L13"/>
  <c r="N13" s="1"/>
  <c r="L10"/>
  <c r="N10" s="1"/>
  <c r="L26"/>
  <c r="N26" s="1"/>
  <c r="L8"/>
  <c r="N8" s="1"/>
  <c r="L7"/>
  <c r="N7" s="1"/>
  <c r="L11"/>
  <c r="N11" s="1"/>
  <c r="L6"/>
  <c r="N6" s="1"/>
  <c r="L5"/>
  <c r="N5" s="1"/>
  <c r="L4"/>
  <c r="N4" s="1"/>
  <c r="L3"/>
  <c r="N3" s="1"/>
  <c r="L2"/>
  <c r="N2" s="1"/>
</calcChain>
</file>

<file path=xl/sharedStrings.xml><?xml version="1.0" encoding="utf-8"?>
<sst xmlns="http://schemas.openxmlformats.org/spreadsheetml/2006/main" count="1020" uniqueCount="375">
  <si>
    <t>Rank</t>
  </si>
  <si>
    <t>Contributor</t>
  </si>
  <si>
    <t>Total Contribs</t>
  </si>
  <si>
    <t>Total</t>
  </si>
  <si>
    <t>Dem%</t>
  </si>
  <si>
    <t>Repub%</t>
  </si>
  <si>
    <t>Liberal %</t>
  </si>
  <si>
    <t>Conserv %</t>
  </si>
  <si>
    <t>Las Vegas Sands</t>
  </si>
  <si>
    <t>Contran Corp</t>
  </si>
  <si>
    <t>Adelson Drug Clinic</t>
  </si>
  <si>
    <t>Perry Homes</t>
  </si>
  <si>
    <t xml:space="preserve">National Education Assn </t>
  </si>
  <si>
    <t xml:space="preserve">Goldman Sachs </t>
  </si>
  <si>
    <t>Renaissance Technologies</t>
  </si>
  <si>
    <t xml:space="preserve">Service Employees International Union </t>
  </si>
  <si>
    <t xml:space="preserve">National Assn of Realtors </t>
  </si>
  <si>
    <t>Bain Capital</t>
  </si>
  <si>
    <t xml:space="preserve">American Fedn of St/Cnty/Munic Employees </t>
  </si>
  <si>
    <t xml:space="preserve">American Federation of Teachers </t>
  </si>
  <si>
    <t>TRT Holdings</t>
  </si>
  <si>
    <t xml:space="preserve">Carpenters &amp; Joiners Union </t>
  </si>
  <si>
    <t>Crow Holdings</t>
  </si>
  <si>
    <t>Clarium Capital Management</t>
  </si>
  <si>
    <t xml:space="preserve">Comcast Corp </t>
  </si>
  <si>
    <t>Mostyn Law Firm</t>
  </si>
  <si>
    <t xml:space="preserve">Intl Brotherhood of Electrical Workers </t>
  </si>
  <si>
    <t xml:space="preserve">Plumbers/Pipefitters Union </t>
  </si>
  <si>
    <t xml:space="preserve">Bank of America </t>
  </si>
  <si>
    <t xml:space="preserve">JPMorgan Chase &amp; Co </t>
  </si>
  <si>
    <t>City of New York, NY</t>
  </si>
  <si>
    <t xml:space="preserve">Newsweb Corp </t>
  </si>
  <si>
    <t>JW Childs Assoc</t>
  </si>
  <si>
    <t xml:space="preserve">AT&amp;T Inc </t>
  </si>
  <si>
    <t xml:space="preserve">National Air Traffic Controllers Assn </t>
  </si>
  <si>
    <t xml:space="preserve">Laborers Union </t>
  </si>
  <si>
    <t xml:space="preserve">Operating Engineers Union </t>
  </si>
  <si>
    <t xml:space="preserve">Communications Workers of America </t>
  </si>
  <si>
    <t>Blackstone Group</t>
  </si>
  <si>
    <t>Oxbow Corp</t>
  </si>
  <si>
    <t xml:space="preserve">American Assn for Justice </t>
  </si>
  <si>
    <t xml:space="preserve">Deloitte LLP </t>
  </si>
  <si>
    <t xml:space="preserve">Honeywell International </t>
  </si>
  <si>
    <t xml:space="preserve">Club for Growth </t>
  </si>
  <si>
    <t xml:space="preserve">Microsoft Corp </t>
  </si>
  <si>
    <t xml:space="preserve">AFL-CIO </t>
  </si>
  <si>
    <t xml:space="preserve">National Beer Wholesalers Assn </t>
  </si>
  <si>
    <t xml:space="preserve">Morgan Stanley </t>
  </si>
  <si>
    <t>Cooperative of American Physicians</t>
  </si>
  <si>
    <t>Chartwell Partners</t>
  </si>
  <si>
    <t xml:space="preserve">Blue Cross/Blue Shield </t>
  </si>
  <si>
    <t>Wells Fargo</t>
  </si>
  <si>
    <t xml:space="preserve">Teamsters Union </t>
  </si>
  <si>
    <t>Elliott Assoc</t>
  </si>
  <si>
    <t>Friess Assoc</t>
  </si>
  <si>
    <t xml:space="preserve">EMILY's List </t>
  </si>
  <si>
    <t xml:space="preserve">Northrop Grumman </t>
  </si>
  <si>
    <t xml:space="preserve">Lockheed Martin </t>
  </si>
  <si>
    <t xml:space="preserve">National Assn of Letter Carriers </t>
  </si>
  <si>
    <t>Berkshire Hathaway</t>
  </si>
  <si>
    <t>DreamWorks Animation SKG</t>
  </si>
  <si>
    <t>Citadel Investment Group</t>
  </si>
  <si>
    <t>Cox Enterprises</t>
  </si>
  <si>
    <t xml:space="preserve">International Assn of Fire Fighters </t>
  </si>
  <si>
    <t xml:space="preserve">Boeing Co </t>
  </si>
  <si>
    <t xml:space="preserve">Credit Union National Assn </t>
  </si>
  <si>
    <t xml:space="preserve">American Bankers Assn </t>
  </si>
  <si>
    <t xml:space="preserve">Verizon Communications </t>
  </si>
  <si>
    <t xml:space="preserve">New York Life Insurance </t>
  </si>
  <si>
    <t>Alliance Resource Partners</t>
  </si>
  <si>
    <t>Dore Energy</t>
  </si>
  <si>
    <t>Huntsman Corp</t>
  </si>
  <si>
    <t xml:space="preserve">General Electric </t>
  </si>
  <si>
    <t xml:space="preserve">United Food &amp; Commercial Workers Union </t>
  </si>
  <si>
    <t xml:space="preserve">PricewaterhouseCoopers </t>
  </si>
  <si>
    <t xml:space="preserve">Koch Industries </t>
  </si>
  <si>
    <t>Google Inc</t>
  </si>
  <si>
    <t xml:space="preserve">Citigroup Inc </t>
  </si>
  <si>
    <t>Akin, Gump et al</t>
  </si>
  <si>
    <t>Weaver Popcorn</t>
  </si>
  <si>
    <t>Every Republican Is Crucial PAC</t>
  </si>
  <si>
    <t>FreedomWorks</t>
  </si>
  <si>
    <t>KKR &amp; Co</t>
  </si>
  <si>
    <t xml:space="preserve">National Auto Dealers Assn </t>
  </si>
  <si>
    <t>UNITE HERE</t>
  </si>
  <si>
    <t>Euclidean Capital</t>
  </si>
  <si>
    <t>Paulson &amp; Co</t>
  </si>
  <si>
    <t xml:space="preserve">Raytheon Co </t>
  </si>
  <si>
    <t xml:space="preserve">Exxon Mobil </t>
  </si>
  <si>
    <t xml:space="preserve">Time Warner </t>
  </si>
  <si>
    <t xml:space="preserve">American Crystal Sugar </t>
  </si>
  <si>
    <t xml:space="preserve">United Parcel Service </t>
  </si>
  <si>
    <t xml:space="preserve">Stephens Inc </t>
  </si>
  <si>
    <t xml:space="preserve">Machinists/Aerospace Workers Union </t>
  </si>
  <si>
    <t>WPP Group</t>
  </si>
  <si>
    <t>Kirkland &amp; Ellis</t>
  </si>
  <si>
    <t xml:space="preserve">Credit Suisse Group </t>
  </si>
  <si>
    <t>Marriott International</t>
  </si>
  <si>
    <t xml:space="preserve">UBS AG </t>
  </si>
  <si>
    <t xml:space="preserve">DLA Piper </t>
  </si>
  <si>
    <t xml:space="preserve">American Financial Group </t>
  </si>
  <si>
    <t>Freedom Project</t>
  </si>
  <si>
    <t>University of California</t>
  </si>
  <si>
    <t xml:space="preserve">Sheet Metal Workers Union </t>
  </si>
  <si>
    <t>TPG Capital</t>
  </si>
  <si>
    <t xml:space="preserve">Ernst &amp; Young </t>
  </si>
  <si>
    <t xml:space="preserve">United Steelworkers </t>
  </si>
  <si>
    <t xml:space="preserve">National Rural Electric Cooperative Assn </t>
  </si>
  <si>
    <t>Democrats</t>
  </si>
  <si>
    <t>Republicans</t>
  </si>
  <si>
    <t>Industry</t>
  </si>
  <si>
    <t>Amount</t>
  </si>
  <si>
    <t>Dems</t>
  </si>
  <si>
    <t>Repubs</t>
  </si>
  <si>
    <t>Contribution Tilt</t>
  </si>
  <si>
    <t>Retired</t>
  </si>
  <si>
    <t>On the Fence</t>
  </si>
  <si>
    <t>Securities/Invest</t>
  </si>
  <si>
    <t>Lawyers/Law Firms</t>
  </si>
  <si>
    <t>Leans Democratic</t>
  </si>
  <si>
    <t>Real Estate</t>
  </si>
  <si>
    <t>Health Professionals</t>
  </si>
  <si>
    <t>Business Services</t>
  </si>
  <si>
    <t>Oil &amp; Gas</t>
  </si>
  <si>
    <t>Leans Republican</t>
  </si>
  <si>
    <t>TV/Movies/Music</t>
  </si>
  <si>
    <t>Candidate Cmtes</t>
  </si>
  <si>
    <t>Education</t>
  </si>
  <si>
    <t>Strongly Democratic</t>
  </si>
  <si>
    <t>Computers/Internet</t>
  </si>
  <si>
    <t>Insurance</t>
  </si>
  <si>
    <t>Casinos/Gambling</t>
  </si>
  <si>
    <t>Chemicals</t>
  </si>
  <si>
    <t>Misc Mfg/Distrib</t>
  </si>
  <si>
    <t>Leadership PACs</t>
  </si>
  <si>
    <t>Public Sector Unions</t>
  </si>
  <si>
    <t>Lobbyists</t>
  </si>
  <si>
    <t>Pharm/Health Prod</t>
  </si>
  <si>
    <t>Publishing</t>
  </si>
  <si>
    <t>KOCH, WILLIAM</t>
  </si>
  <si>
    <t>WEST PALM BEACH,FL 33401</t>
  </si>
  <si>
    <t>OXBOW CORP./PRESIDENT</t>
  </si>
  <si>
    <t>Restore Our Future</t>
  </si>
  <si>
    <t>KOCH, ANNA B MS</t>
  </si>
  <si>
    <t>WICHITA,KS 67202</t>
  </si>
  <si>
    <t>SELF EMPLOYED/VOLUNTEER</t>
  </si>
  <si>
    <t>National Republican Senatorial Cmte (R)</t>
  </si>
  <si>
    <t>KOCH, CHARLES</t>
  </si>
  <si>
    <t>KOCH INDUSTRIES</t>
  </si>
  <si>
    <t>Republican National Cmte (R)</t>
  </si>
  <si>
    <t>KOCH, CHARLES MR</t>
  </si>
  <si>
    <t>WICHITA,KS 67201</t>
  </si>
  <si>
    <t>KOCH, CHRISTOPHER MR</t>
  </si>
  <si>
    <t>BUFFALO,NY 14202</t>
  </si>
  <si>
    <t>NEW ERA CAPITAL</t>
  </si>
  <si>
    <t>KOCH, DAVID H MR</t>
  </si>
  <si>
    <t>WICHITA,KS 67220</t>
  </si>
  <si>
    <t>KOCH INDUSTRIES/EXECUTIVE VP</t>
  </si>
  <si>
    <t>National Republican Congressional Cmte (R)</t>
  </si>
  <si>
    <t>NEW YORK,NY 10065</t>
  </si>
  <si>
    <t>KOCH INDUSTRIES, INC.</t>
  </si>
  <si>
    <t>KOCH, ELIZABETH B MRS</t>
  </si>
  <si>
    <t>HOMEMAKER</t>
  </si>
  <si>
    <t>KOCH, JULIA F MRS</t>
  </si>
  <si>
    <t>HOMEMAKER/HOMEMAKER</t>
  </si>
  <si>
    <t>KOCH, STEVEN A</t>
  </si>
  <si>
    <t>CHICAGO,IL 60614</t>
  </si>
  <si>
    <t>CREDIT SUISSE</t>
  </si>
  <si>
    <t>DNC Services Corp (D)</t>
  </si>
  <si>
    <t>KOCH, WILLIAM I MR</t>
  </si>
  <si>
    <t>PALM BEACH,FL 33480</t>
  </si>
  <si>
    <t>OXBOW GROUP</t>
  </si>
  <si>
    <t>KOCH, C CHASE MR</t>
  </si>
  <si>
    <t>KOCH NITROGEN COMPANY/VICE PRESIDEN</t>
  </si>
  <si>
    <t>KOCH, ELIZABETH MS</t>
  </si>
  <si>
    <t>KOCH, JUDY A MRS</t>
  </si>
  <si>
    <t>FREDERICKSBURG,TX 78624</t>
  </si>
  <si>
    <t>RETIRED</t>
  </si>
  <si>
    <t>KOCH NITROGEN COMPANY</t>
  </si>
  <si>
    <t>KOCH FERTILIZER L.L.C.</t>
  </si>
  <si>
    <t>KOCH INDUSTRIES INC PAC</t>
  </si>
  <si>
    <t>WASHINGTON,DC 20005</t>
  </si>
  <si>
    <t>WICHITA,KS 67214</t>
  </si>
  <si>
    <t>WESLEY MEDICAL CENTER</t>
  </si>
  <si>
    <t>KOCH, CHARLES G MR</t>
  </si>
  <si>
    <t>Rooney, Tom (R)</t>
  </si>
  <si>
    <t>KOCHEL, DAVID D MR</t>
  </si>
  <si>
    <t>DES MOINES,IA 50312</t>
  </si>
  <si>
    <t>REDWAVE COMMUNICATIONS</t>
  </si>
  <si>
    <t>KOCH, ROBERT L MR II</t>
  </si>
  <si>
    <t>EVANSVILLE,IN 47714</t>
  </si>
  <si>
    <t>KOCH ENTERPRISES</t>
  </si>
  <si>
    <t>KOCH, CATHY MRS</t>
  </si>
  <si>
    <t>JOHNSTON,IA 50131</t>
  </si>
  <si>
    <t>KOCH INDUSTRIES INC POLITICAL ACTION COM</t>
  </si>
  <si>
    <t>Congressional Leadership Fund</t>
  </si>
  <si>
    <t>KOCH, ANNA</t>
  </si>
  <si>
    <t>Koch Industries</t>
  </si>
  <si>
    <t>KOCH, C</t>
  </si>
  <si>
    <t>KOCH FERTILIZER LLC</t>
  </si>
  <si>
    <t>KOCH, C C</t>
  </si>
  <si>
    <t>KOCH INDUSTRIES INC/CHAIRMAN &amp; CEO</t>
  </si>
  <si>
    <t>KOCH, CHARLES J MR</t>
  </si>
  <si>
    <t>BRATENAHL,OH 44108</t>
  </si>
  <si>
    <t>RET.</t>
  </si>
  <si>
    <t>KOCH, CHRISTOPHER H</t>
  </si>
  <si>
    <t>NEW ERA CAP COMPANY, INC.</t>
  </si>
  <si>
    <t>New Era Cap Co</t>
  </si>
  <si>
    <t>KOCH, DAVID</t>
  </si>
  <si>
    <t>NEW YORK,NY 10021</t>
  </si>
  <si>
    <t>KOCH CHEM TECH GROUP LLC</t>
  </si>
  <si>
    <t>KOCH, ELIZABETH B</t>
  </si>
  <si>
    <t>KOCH BUSINESS HOLDINGS LLC</t>
  </si>
  <si>
    <t>KOCH, HEATHER A</t>
  </si>
  <si>
    <t>OAK BROOK,IL 60523</t>
  </si>
  <si>
    <t>CME, 20 S. WACKER DR., CHICAGO</t>
  </si>
  <si>
    <t>Chicago Mercantile Exchange</t>
  </si>
  <si>
    <t>KOCH, KARL MR</t>
  </si>
  <si>
    <t>THE WOODLANDS,TX 77382</t>
  </si>
  <si>
    <t>EAN HOLDINGS, LLC</t>
  </si>
  <si>
    <t>Enterprise Rent-A-Car</t>
  </si>
  <si>
    <t>KOCH, LINDSEY</t>
  </si>
  <si>
    <t>N/A</t>
  </si>
  <si>
    <t>OXBOW CARBON &amp; MINERALS LLC</t>
  </si>
  <si>
    <t>Oxbow Carbon &amp; Minerals Holdings</t>
  </si>
  <si>
    <t>KOCHEL, DAVID D</t>
  </si>
  <si>
    <t>JDK PUBLIC AFFAIRS LLC</t>
  </si>
  <si>
    <t>Hawkeye PAC (R)</t>
  </si>
  <si>
    <t>Kochman, Cary Allan Mr</t>
  </si>
  <si>
    <t>Wilmette,IL 60091</t>
  </si>
  <si>
    <t>Citigroup</t>
  </si>
  <si>
    <t>KOCH, BRIDGET</t>
  </si>
  <si>
    <t>NA</t>
  </si>
  <si>
    <t>Freedom Project (R)</t>
  </si>
  <si>
    <t>KOCH INDUSTRIES INC.</t>
  </si>
  <si>
    <t>Occupation</t>
  </si>
  <si>
    <t>Date</t>
  </si>
  <si>
    <t>Recipient</t>
  </si>
  <si>
    <t>OXBOW CORP.</t>
  </si>
  <si>
    <t>Oklahoma Leadership Council (R)</t>
  </si>
  <si>
    <t>KOHLER CO.</t>
  </si>
  <si>
    <t>Republican Party of Idaho (R)</t>
  </si>
  <si>
    <t>Republican State Cmte of Massachusetts (R)</t>
  </si>
  <si>
    <t>Vermont Repub Federal Elections Cmte (R)</t>
  </si>
  <si>
    <t>KOCH, LARRY J</t>
  </si>
  <si>
    <t>WILTON,CT 06897</t>
  </si>
  <si>
    <t>DELOITTE &amp; TOUCHE LLP</t>
  </si>
  <si>
    <t>Deloitte LLP</t>
  </si>
  <si>
    <t>KOCH, ERIC ALLAN</t>
  </si>
  <si>
    <t>BEDFORD,IN 47421</t>
  </si>
  <si>
    <t>STATE OF INDIANA</t>
  </si>
  <si>
    <t>Indiana Republican State Central Cmte (R)</t>
  </si>
  <si>
    <t>KOCH FERTILIZER, LLC</t>
  </si>
  <si>
    <t>Romney, Mitt (R)</t>
  </si>
  <si>
    <t>Allen, George (R)</t>
  </si>
  <si>
    <t>Mandel, Josh (R)</t>
  </si>
  <si>
    <t>KOCH, ANNA B</t>
  </si>
  <si>
    <t>Berg, Rick (R)</t>
  </si>
  <si>
    <t>NONE</t>
  </si>
  <si>
    <t>Rehberg, Denny (R)</t>
  </si>
  <si>
    <t>KOCH, ANNA MRS</t>
  </si>
  <si>
    <t>Barrasso, John A (R)</t>
  </si>
  <si>
    <t>Pompeo, Mike (R)</t>
  </si>
  <si>
    <t>KOCH, BARBARA G MRS</t>
  </si>
  <si>
    <t>PLYMOUTH,MN 55441</t>
  </si>
  <si>
    <t>JUNO BEACH,FL 33408</t>
  </si>
  <si>
    <t>Boehner, John (R)</t>
  </si>
  <si>
    <t>KOCH, BRIDGET MS</t>
  </si>
  <si>
    <t>West, Allen (R)</t>
  </si>
  <si>
    <t>KOCH, BRIDGET ROONEY MS</t>
  </si>
  <si>
    <t>KOCH, C CHASE</t>
  </si>
  <si>
    <t>KOCH, CATHY MS</t>
  </si>
  <si>
    <t>Mack, Connie (R)</t>
  </si>
  <si>
    <t>KOCH, CHARLES CHASE</t>
  </si>
  <si>
    <t>KOCH FERTILIZER</t>
  </si>
  <si>
    <t>Mourdock, Richard E (R)</t>
  </si>
  <si>
    <t>KOCH INDUSTRIES, INC</t>
  </si>
  <si>
    <t>KOCH, CHARLES JAMES</t>
  </si>
  <si>
    <t>NEWTON,MA 02458</t>
  </si>
  <si>
    <t>BOSTON BEER CO.</t>
  </si>
  <si>
    <t>Olver, John W (D)</t>
  </si>
  <si>
    <t>KOCH, CHARLES JAMES MR</t>
  </si>
  <si>
    <t>BOSTON BEER/BREWER</t>
  </si>
  <si>
    <t>Heller, Dean (R)</t>
  </si>
  <si>
    <t>KOCH, CHARLES P MR</t>
  </si>
  <si>
    <t>CITRA,FL 32113</t>
  </si>
  <si>
    <t>KOCH, CHASE</t>
  </si>
  <si>
    <t>KOCH FERTILIZER/VICE PRESIDENT INTE</t>
  </si>
  <si>
    <t>KOCH, CHASE MR</t>
  </si>
  <si>
    <t>KOCH, CHRISTINA K</t>
  </si>
  <si>
    <t>TOWN &amp; COUNTRY,MO 63141</t>
  </si>
  <si>
    <t>Akin, Todd (R)</t>
  </si>
  <si>
    <t>NEW ERA CAP CO.</t>
  </si>
  <si>
    <t>Corwin, Jane (R)</t>
  </si>
  <si>
    <t>KOCH, COLIN MR</t>
  </si>
  <si>
    <t>MALIBU,CA 90265</t>
  </si>
  <si>
    <t>INFORMATION REQUESTED PER BEST EFFORTS</t>
  </si>
  <si>
    <t>KOCH, CYNTHIA</t>
  </si>
  <si>
    <t>SELF</t>
  </si>
  <si>
    <t>McIntosh, David M (R)</t>
  </si>
  <si>
    <t>Messer, Luke (R)</t>
  </si>
  <si>
    <t>KOCH, CYNTHIA R</t>
  </si>
  <si>
    <t>Pence, Mike (R)</t>
  </si>
  <si>
    <t>KOCH, CYNTHIA R MRS</t>
  </si>
  <si>
    <t>Bucshon, Larry (R)</t>
  </si>
  <si>
    <t>McConnell, Mitch (R)</t>
  </si>
  <si>
    <t>KOCH, DAVID H</t>
  </si>
  <si>
    <t>Hatch, Orrin G (R)</t>
  </si>
  <si>
    <t>KOCH, DAVID M MR</t>
  </si>
  <si>
    <t>BRAHE SUPPLY COMPANY</t>
  </si>
  <si>
    <t>BRAKE SUPPLY COMPANY</t>
  </si>
  <si>
    <t>KOCH, DAVID MR</t>
  </si>
  <si>
    <t>NEW CANAAN,CT 06840</t>
  </si>
  <si>
    <t>KOYOTE CAPITAL</t>
  </si>
  <si>
    <t>KOCH, DONALD L</t>
  </si>
  <si>
    <t>KOCH ASSET MANAGEMENT</t>
  </si>
  <si>
    <t>Koch, Douglas</t>
  </si>
  <si>
    <t>Houston,TX 77005</t>
  </si>
  <si>
    <t>Baylor</t>
  </si>
  <si>
    <t>Obama, Barack (D)</t>
  </si>
  <si>
    <t>KOCH, ELIZABETH</t>
  </si>
  <si>
    <t>KOCH, ELIZABETH ANNA B</t>
  </si>
  <si>
    <t>KOCH, ELIZABETH MRS</t>
  </si>
  <si>
    <t>KOCH, ELIZABETH R</t>
  </si>
  <si>
    <t>KOCH, JAMES MR</t>
  </si>
  <si>
    <t>THE BOSTON BEER COMPANY</t>
  </si>
  <si>
    <t>Brown, Scott (R)</t>
  </si>
  <si>
    <t>KOCH, JUDITH</t>
  </si>
  <si>
    <t>MOUNTAIN VIEW,CA 94043</t>
  </si>
  <si>
    <t>KOCH, JULIA</t>
  </si>
  <si>
    <t>HOUSEWIFE</t>
  </si>
  <si>
    <t>KOCH, JULIA F</t>
  </si>
  <si>
    <t>KOCH, JULIA MS</t>
  </si>
  <si>
    <t>NEW YORK,NY 10022</t>
  </si>
  <si>
    <t>KOCH, MICHAEL I MR</t>
  </si>
  <si>
    <t>KOCH, MITCH</t>
  </si>
  <si>
    <t>,WA 98075</t>
  </si>
  <si>
    <t>INFORMATION REQUESTED</t>
  </si>
  <si>
    <t>KOCH, NATALIE</t>
  </si>
  <si>
    <t>EVANSTON,IN 47531</t>
  </si>
  <si>
    <t>KOCH DEVELOPMENT CORPORATION/VICE P</t>
  </si>
  <si>
    <t>Crooks, David L (D)</t>
  </si>
  <si>
    <t>KOCH, NATALIE C</t>
  </si>
  <si>
    <t>KOCH DEVELOPMENT CORP</t>
  </si>
  <si>
    <t>Lugar, Richard G (R)</t>
  </si>
  <si>
    <t>KOCH, PATRICIA</t>
  </si>
  <si>
    <t>SANTA CLAUS,IN 47579</t>
  </si>
  <si>
    <t>KOCH DEVELOPMENT</t>
  </si>
  <si>
    <t>Quayle, Ben (R)</t>
  </si>
  <si>
    <t>KOCH, PAUL</t>
  </si>
  <si>
    <t>WAYZATA,MN 55391</t>
  </si>
  <si>
    <t>UBS/SR. VP, INVESTMENTS</t>
  </si>
  <si>
    <t>KOCH, ROBERT</t>
  </si>
  <si>
    <t>Fund for American Exceptionalism (R)</t>
  </si>
  <si>
    <t>KOCH ENTERPRISES, INC.</t>
  </si>
  <si>
    <t>KOCH ENTERPRISES/PRESIDENT &amp; CEO</t>
  </si>
  <si>
    <t>KOCH, ROBERT II</t>
  </si>
  <si>
    <t>KOCH, ROBERT L II</t>
  </si>
  <si>
    <t>GEORGE KOCH &amp; SONS INC</t>
  </si>
  <si>
    <t>Guthrie, Brett (R)</t>
  </si>
  <si>
    <t>Rokita, Todd (R)</t>
  </si>
  <si>
    <t>KOCH ENTERPRISES INC.</t>
  </si>
  <si>
    <t>Coats, Dan (R)</t>
  </si>
  <si>
    <t>KOCH, SANDY</t>
  </si>
  <si>
    <t>PLANO,TX 75024</t>
  </si>
  <si>
    <t>SELF-EMPLOYED</t>
  </si>
  <si>
    <t>Gingrich, Newt (R)</t>
  </si>
  <si>
    <t>KOCH, SHARLET MRS</t>
  </si>
  <si>
    <t>KOCH, SHARON MS</t>
  </si>
  <si>
    <t>SIOUX FALLS,SD 57108</t>
  </si>
  <si>
    <t>K&amp;J TRUCKING INC</t>
  </si>
  <si>
    <t>OXBOW CORPORATION</t>
  </si>
  <si>
    <t>KOCH, WILLIAM J MR</t>
  </si>
  <si>
    <t>ITASCA,IL 60143</t>
  </si>
  <si>
    <t>BK CONTROLS INC.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</si>
</sst>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5D9B4"/>
        <bgColor indexed="64"/>
      </patternFill>
    </fill>
    <fill>
      <patternFill patternType="solid">
        <fgColor rgb="FFCCE4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EFFCC"/>
        <bgColor indexed="64"/>
      </patternFill>
    </fill>
    <fill>
      <patternFill patternType="solid">
        <fgColor rgb="FFE4FFCC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6" fontId="0" fillId="0" borderId="0" xfId="0" applyNumberFormat="1"/>
    <xf numFmtId="6" fontId="0" fillId="0" borderId="0" xfId="0" applyNumberFormat="1" applyAlignment="1">
      <alignment wrapText="1"/>
    </xf>
    <xf numFmtId="9" fontId="0" fillId="0" borderId="0" xfId="0" applyNumberFormat="1"/>
    <xf numFmtId="0" fontId="3" fillId="0" borderId="0" xfId="1" applyAlignment="1" applyProtection="1">
      <alignment horizontal="lef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6" fontId="0" fillId="2" borderId="0" xfId="0" applyNumberFormat="1" applyFill="1" applyAlignment="1">
      <alignment wrapText="1"/>
    </xf>
    <xf numFmtId="6" fontId="0" fillId="2" borderId="0" xfId="0" applyNumberFormat="1" applyFill="1"/>
    <xf numFmtId="9" fontId="0" fillId="2" borderId="0" xfId="0" applyNumberFormat="1" applyFill="1"/>
    <xf numFmtId="0" fontId="3" fillId="2" borderId="0" xfId="1" applyFill="1" applyAlignment="1" applyProtection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Alignment="1" applyProtection="1"/>
    <xf numFmtId="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14" fontId="5" fillId="3" borderId="0" xfId="0" applyNumberFormat="1" applyFont="1" applyFill="1" applyAlignment="1">
      <alignment horizontal="center" wrapText="1"/>
    </xf>
    <xf numFmtId="6" fontId="5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wrapText="1"/>
    </xf>
    <xf numFmtId="14" fontId="5" fillId="4" borderId="0" xfId="0" applyNumberFormat="1" applyFont="1" applyFill="1" applyAlignment="1">
      <alignment horizontal="center" wrapText="1"/>
    </xf>
    <xf numFmtId="6" fontId="5" fillId="4" borderId="0" xfId="0" applyNumberFormat="1" applyFont="1" applyFill="1" applyAlignment="1">
      <alignment horizont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horizontal="left" wrapText="1"/>
    </xf>
    <xf numFmtId="0" fontId="5" fillId="5" borderId="0" xfId="0" applyFont="1" applyFill="1" applyAlignment="1">
      <alignment horizontal="left" wrapText="1"/>
    </xf>
    <xf numFmtId="14" fontId="5" fillId="5" borderId="0" xfId="0" applyNumberFormat="1" applyFont="1" applyFill="1" applyAlignment="1">
      <alignment horizontal="center" wrapText="1"/>
    </xf>
    <xf numFmtId="6" fontId="5" fillId="5" borderId="0" xfId="0" applyNumberFormat="1" applyFont="1" applyFill="1" applyAlignment="1">
      <alignment horizontal="center" wrapText="1"/>
    </xf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horizontal="left" wrapText="1"/>
    </xf>
    <xf numFmtId="0" fontId="5" fillId="6" borderId="0" xfId="0" applyFont="1" applyFill="1" applyAlignment="1">
      <alignment horizontal="left" wrapText="1"/>
    </xf>
    <xf numFmtId="14" fontId="5" fillId="6" borderId="0" xfId="0" applyNumberFormat="1" applyFont="1" applyFill="1" applyAlignment="1">
      <alignment horizontal="center" wrapText="1"/>
    </xf>
    <xf numFmtId="6" fontId="5" fillId="6" borderId="0" xfId="0" applyNumberFormat="1" applyFont="1" applyFill="1" applyAlignment="1">
      <alignment horizontal="center" wrapText="1"/>
    </xf>
    <xf numFmtId="0" fontId="5" fillId="6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'Top Donors'!$L$1</c:f>
              <c:strCache>
                <c:ptCount val="1"/>
                <c:pt idx="0">
                  <c:v>Democrats</c:v>
                </c:pt>
              </c:strCache>
            </c:strRef>
          </c:tx>
          <c:cat>
            <c:strRef>
              <c:f>'Top Donors'!$K$2:$K$51</c:f>
              <c:strCache>
                <c:ptCount val="50"/>
                <c:pt idx="0">
                  <c:v>Las Vegas Sands</c:v>
                </c:pt>
                <c:pt idx="1">
                  <c:v>Contran Corp</c:v>
                </c:pt>
                <c:pt idx="2">
                  <c:v>Adelson Drug Clinic</c:v>
                </c:pt>
                <c:pt idx="3">
                  <c:v>Perry Homes</c:v>
                </c:pt>
                <c:pt idx="4">
                  <c:v>National Education Assn </c:v>
                </c:pt>
                <c:pt idx="5">
                  <c:v>Renaissance Technologies</c:v>
                </c:pt>
                <c:pt idx="6">
                  <c:v>Service Employees International Union </c:v>
                </c:pt>
                <c:pt idx="7">
                  <c:v>TRT Holdings</c:v>
                </c:pt>
                <c:pt idx="8">
                  <c:v>Bain Capital</c:v>
                </c:pt>
                <c:pt idx="9">
                  <c:v>Goldman Sachs </c:v>
                </c:pt>
                <c:pt idx="10">
                  <c:v>Clarium Capital Management</c:v>
                </c:pt>
                <c:pt idx="11">
                  <c:v>American Fedn of St/Cnty/Munic Employees </c:v>
                </c:pt>
                <c:pt idx="12">
                  <c:v>Crow Holdings</c:v>
                </c:pt>
                <c:pt idx="13">
                  <c:v>Mostyn Law Firm</c:v>
                </c:pt>
                <c:pt idx="14">
                  <c:v>Newsweb Corp </c:v>
                </c:pt>
                <c:pt idx="15">
                  <c:v>American Federation of Teachers </c:v>
                </c:pt>
                <c:pt idx="16">
                  <c:v>Carpenters &amp; Joiners Union </c:v>
                </c:pt>
                <c:pt idx="17">
                  <c:v>City of New York, NY</c:v>
                </c:pt>
                <c:pt idx="18">
                  <c:v>JW Childs Assoc</c:v>
                </c:pt>
                <c:pt idx="19">
                  <c:v>Oxbow Corp</c:v>
                </c:pt>
                <c:pt idx="20">
                  <c:v>AFL-CIO </c:v>
                </c:pt>
                <c:pt idx="21">
                  <c:v>Chartwell Partners</c:v>
                </c:pt>
                <c:pt idx="22">
                  <c:v>Friess Assoc</c:v>
                </c:pt>
                <c:pt idx="23">
                  <c:v>Communications Workers of America </c:v>
                </c:pt>
                <c:pt idx="24">
                  <c:v>National Assn of Realtors </c:v>
                </c:pt>
                <c:pt idx="25">
                  <c:v>Laborers Union </c:v>
                </c:pt>
                <c:pt idx="26">
                  <c:v>Elliott Assoc</c:v>
                </c:pt>
                <c:pt idx="27">
                  <c:v>National Air Traffic Controllers Assn </c:v>
                </c:pt>
                <c:pt idx="28">
                  <c:v>DreamWorks Animation SKG</c:v>
                </c:pt>
                <c:pt idx="29">
                  <c:v>Plumbers/Pipefitters Union </c:v>
                </c:pt>
                <c:pt idx="30">
                  <c:v>Intl Brotherhood of Electrical Workers </c:v>
                </c:pt>
                <c:pt idx="31">
                  <c:v>Dore Energy</c:v>
                </c:pt>
                <c:pt idx="32">
                  <c:v>Citadel Investment Group</c:v>
                </c:pt>
                <c:pt idx="33">
                  <c:v>Huntsman Corp</c:v>
                </c:pt>
                <c:pt idx="34">
                  <c:v>Alliance Resource Partners</c:v>
                </c:pt>
                <c:pt idx="35">
                  <c:v>FreedomWorks</c:v>
                </c:pt>
                <c:pt idx="36">
                  <c:v>Cox Enterprises</c:v>
                </c:pt>
                <c:pt idx="37">
                  <c:v>Euclidean Capital</c:v>
                </c:pt>
                <c:pt idx="38">
                  <c:v>Weaver Popcorn</c:v>
                </c:pt>
                <c:pt idx="39">
                  <c:v>Operating Engineers Union </c:v>
                </c:pt>
                <c:pt idx="40">
                  <c:v>Comcast Corp </c:v>
                </c:pt>
                <c:pt idx="41">
                  <c:v>American Assn for Justice </c:v>
                </c:pt>
                <c:pt idx="42">
                  <c:v>Teamsters Union </c:v>
                </c:pt>
                <c:pt idx="43">
                  <c:v>National Assn of Letter Carriers </c:v>
                </c:pt>
                <c:pt idx="44">
                  <c:v>Bank of America </c:v>
                </c:pt>
                <c:pt idx="45">
                  <c:v>Stephens Inc </c:v>
                </c:pt>
                <c:pt idx="46">
                  <c:v>JPMorgan Chase &amp; Co </c:v>
                </c:pt>
                <c:pt idx="47">
                  <c:v>Blackstone Group</c:v>
                </c:pt>
                <c:pt idx="48">
                  <c:v>AT&amp;T Inc </c:v>
                </c:pt>
                <c:pt idx="49">
                  <c:v>Club for Growth </c:v>
                </c:pt>
              </c:strCache>
            </c:strRef>
          </c:cat>
          <c:val>
            <c:numRef>
              <c:f>'Top Donors'!$L$2:$L$51</c:f>
              <c:numCache>
                <c:formatCode>"$"#,##0_);[Red]\("$"#,##0\)</c:formatCode>
                <c:ptCount val="50"/>
                <c:pt idx="0">
                  <c:v>0</c:v>
                </c:pt>
                <c:pt idx="1">
                  <c:v>3079877.44</c:v>
                </c:pt>
                <c:pt idx="2">
                  <c:v>0</c:v>
                </c:pt>
                <c:pt idx="3">
                  <c:v>162097</c:v>
                </c:pt>
                <c:pt idx="4">
                  <c:v>12465445.84</c:v>
                </c:pt>
                <c:pt idx="5">
                  <c:v>1736002</c:v>
                </c:pt>
                <c:pt idx="6">
                  <c:v>5439333.5</c:v>
                </c:pt>
                <c:pt idx="7">
                  <c:v>9680480</c:v>
                </c:pt>
                <c:pt idx="8">
                  <c:v>2205211.0500000003</c:v>
                </c:pt>
                <c:pt idx="9">
                  <c:v>1794722.3699999999</c:v>
                </c:pt>
                <c:pt idx="10">
                  <c:v>7135437</c:v>
                </c:pt>
                <c:pt idx="11">
                  <c:v>6533144</c:v>
                </c:pt>
                <c:pt idx="12">
                  <c:v>0</c:v>
                </c:pt>
                <c:pt idx="13">
                  <c:v>5981672</c:v>
                </c:pt>
                <c:pt idx="14">
                  <c:v>0</c:v>
                </c:pt>
                <c:pt idx="15">
                  <c:v>189360</c:v>
                </c:pt>
                <c:pt idx="16">
                  <c:v>2303539.42</c:v>
                </c:pt>
                <c:pt idx="17">
                  <c:v>6737758.5899999999</c:v>
                </c:pt>
                <c:pt idx="18">
                  <c:v>4459744.4800000004</c:v>
                </c:pt>
                <c:pt idx="19">
                  <c:v>4407261.75</c:v>
                </c:pt>
                <c:pt idx="20">
                  <c:v>870326.42</c:v>
                </c:pt>
                <c:pt idx="21">
                  <c:v>1145582.8900000001</c:v>
                </c:pt>
                <c:pt idx="22">
                  <c:v>5971935.7999999998</c:v>
                </c:pt>
                <c:pt idx="23">
                  <c:v>6601500</c:v>
                </c:pt>
                <c:pt idx="24">
                  <c:v>66425</c:v>
                </c:pt>
                <c:pt idx="25">
                  <c:v>1187827.48</c:v>
                </c:pt>
                <c:pt idx="26">
                  <c:v>3705558</c:v>
                </c:pt>
                <c:pt idx="27">
                  <c:v>4505791.8599999994</c:v>
                </c:pt>
                <c:pt idx="28">
                  <c:v>3223267.49</c:v>
                </c:pt>
                <c:pt idx="29">
                  <c:v>4846152.9399999995</c:v>
                </c:pt>
                <c:pt idx="30">
                  <c:v>1362756.56</c:v>
                </c:pt>
                <c:pt idx="31">
                  <c:v>30767</c:v>
                </c:pt>
                <c:pt idx="32">
                  <c:v>3532114.2199999997</c:v>
                </c:pt>
                <c:pt idx="33">
                  <c:v>1147797.22</c:v>
                </c:pt>
                <c:pt idx="34">
                  <c:v>1171521</c:v>
                </c:pt>
                <c:pt idx="35">
                  <c:v>0</c:v>
                </c:pt>
                <c:pt idx="36">
                  <c:v>2013982.1</c:v>
                </c:pt>
                <c:pt idx="37">
                  <c:v>4507464.8099999996</c:v>
                </c:pt>
                <c:pt idx="38">
                  <c:v>1182747.5</c:v>
                </c:pt>
                <c:pt idx="39">
                  <c:v>893181.76</c:v>
                </c:pt>
                <c:pt idx="40">
                  <c:v>1271315.8</c:v>
                </c:pt>
                <c:pt idx="41">
                  <c:v>0</c:v>
                </c:pt>
                <c:pt idx="42">
                  <c:v>878114.24</c:v>
                </c:pt>
                <c:pt idx="43">
                  <c:v>833072.51</c:v>
                </c:pt>
                <c:pt idx="44">
                  <c:v>3493663.9499999997</c:v>
                </c:pt>
                <c:pt idx="45">
                  <c:v>0</c:v>
                </c:pt>
                <c:pt idx="46">
                  <c:v>52412.78</c:v>
                </c:pt>
                <c:pt idx="47">
                  <c:v>2926176</c:v>
                </c:pt>
                <c:pt idx="48">
                  <c:v>1089476.6399999999</c:v>
                </c:pt>
                <c:pt idx="49">
                  <c:v>1004927.76</c:v>
                </c:pt>
              </c:numCache>
            </c:numRef>
          </c:val>
        </c:ser>
        <c:ser>
          <c:idx val="1"/>
          <c:order val="1"/>
          <c:tx>
            <c:strRef>
              <c:f>'Top Donors'!$M$1</c:f>
              <c:strCache>
                <c:ptCount val="1"/>
                <c:pt idx="0">
                  <c:v>Republicans</c:v>
                </c:pt>
              </c:strCache>
            </c:strRef>
          </c:tx>
          <c:cat>
            <c:strRef>
              <c:f>'Top Donors'!$K$2:$K$51</c:f>
              <c:strCache>
                <c:ptCount val="50"/>
                <c:pt idx="0">
                  <c:v>Las Vegas Sands</c:v>
                </c:pt>
                <c:pt idx="1">
                  <c:v>Contran Corp</c:v>
                </c:pt>
                <c:pt idx="2">
                  <c:v>Adelson Drug Clinic</c:v>
                </c:pt>
                <c:pt idx="3">
                  <c:v>Perry Homes</c:v>
                </c:pt>
                <c:pt idx="4">
                  <c:v>National Education Assn </c:v>
                </c:pt>
                <c:pt idx="5">
                  <c:v>Renaissance Technologies</c:v>
                </c:pt>
                <c:pt idx="6">
                  <c:v>Service Employees International Union </c:v>
                </c:pt>
                <c:pt idx="7">
                  <c:v>TRT Holdings</c:v>
                </c:pt>
                <c:pt idx="8">
                  <c:v>Bain Capital</c:v>
                </c:pt>
                <c:pt idx="9">
                  <c:v>Goldman Sachs </c:v>
                </c:pt>
                <c:pt idx="10">
                  <c:v>Clarium Capital Management</c:v>
                </c:pt>
                <c:pt idx="11">
                  <c:v>American Fedn of St/Cnty/Munic Employees </c:v>
                </c:pt>
                <c:pt idx="12">
                  <c:v>Crow Holdings</c:v>
                </c:pt>
                <c:pt idx="13">
                  <c:v>Mostyn Law Firm</c:v>
                </c:pt>
                <c:pt idx="14">
                  <c:v>Newsweb Corp </c:v>
                </c:pt>
                <c:pt idx="15">
                  <c:v>American Federation of Teachers </c:v>
                </c:pt>
                <c:pt idx="16">
                  <c:v>Carpenters &amp; Joiners Union </c:v>
                </c:pt>
                <c:pt idx="17">
                  <c:v>City of New York, NY</c:v>
                </c:pt>
                <c:pt idx="18">
                  <c:v>JW Childs Assoc</c:v>
                </c:pt>
                <c:pt idx="19">
                  <c:v>Oxbow Corp</c:v>
                </c:pt>
                <c:pt idx="20">
                  <c:v>AFL-CIO </c:v>
                </c:pt>
                <c:pt idx="21">
                  <c:v>Chartwell Partners</c:v>
                </c:pt>
                <c:pt idx="22">
                  <c:v>Friess Assoc</c:v>
                </c:pt>
                <c:pt idx="23">
                  <c:v>Communications Workers of America </c:v>
                </c:pt>
                <c:pt idx="24">
                  <c:v>National Assn of Realtors </c:v>
                </c:pt>
                <c:pt idx="25">
                  <c:v>Laborers Union </c:v>
                </c:pt>
                <c:pt idx="26">
                  <c:v>Elliott Assoc</c:v>
                </c:pt>
                <c:pt idx="27">
                  <c:v>National Air Traffic Controllers Assn </c:v>
                </c:pt>
                <c:pt idx="28">
                  <c:v>DreamWorks Animation SKG</c:v>
                </c:pt>
                <c:pt idx="29">
                  <c:v>Plumbers/Pipefitters Union </c:v>
                </c:pt>
                <c:pt idx="30">
                  <c:v>Intl Brotherhood of Electrical Workers </c:v>
                </c:pt>
                <c:pt idx="31">
                  <c:v>Dore Energy</c:v>
                </c:pt>
                <c:pt idx="32">
                  <c:v>Citadel Investment Group</c:v>
                </c:pt>
                <c:pt idx="33">
                  <c:v>Huntsman Corp</c:v>
                </c:pt>
                <c:pt idx="34">
                  <c:v>Alliance Resource Partners</c:v>
                </c:pt>
                <c:pt idx="35">
                  <c:v>FreedomWorks</c:v>
                </c:pt>
                <c:pt idx="36">
                  <c:v>Cox Enterprises</c:v>
                </c:pt>
                <c:pt idx="37">
                  <c:v>Euclidean Capital</c:v>
                </c:pt>
                <c:pt idx="38">
                  <c:v>Weaver Popcorn</c:v>
                </c:pt>
                <c:pt idx="39">
                  <c:v>Operating Engineers Union </c:v>
                </c:pt>
                <c:pt idx="40">
                  <c:v>Comcast Corp </c:v>
                </c:pt>
                <c:pt idx="41">
                  <c:v>American Assn for Justice </c:v>
                </c:pt>
                <c:pt idx="42">
                  <c:v>Teamsters Union </c:v>
                </c:pt>
                <c:pt idx="43">
                  <c:v>National Assn of Letter Carriers </c:v>
                </c:pt>
                <c:pt idx="44">
                  <c:v>Bank of America </c:v>
                </c:pt>
                <c:pt idx="45">
                  <c:v>Stephens Inc </c:v>
                </c:pt>
                <c:pt idx="46">
                  <c:v>JPMorgan Chase &amp; Co </c:v>
                </c:pt>
                <c:pt idx="47">
                  <c:v>Blackstone Group</c:v>
                </c:pt>
                <c:pt idx="48">
                  <c:v>AT&amp;T Inc </c:v>
                </c:pt>
                <c:pt idx="49">
                  <c:v>Club for Growth </c:v>
                </c:pt>
              </c:strCache>
            </c:strRef>
          </c:cat>
          <c:val>
            <c:numRef>
              <c:f>'Top Donors'!$M$2:$M$51</c:f>
              <c:numCache>
                <c:formatCode>"$"#,##0_);[Red]\("$"#,##0\)</c:formatCode>
                <c:ptCount val="50"/>
                <c:pt idx="0">
                  <c:v>40262550</c:v>
                </c:pt>
                <c:pt idx="1">
                  <c:v>34934356.560000002</c:v>
                </c:pt>
                <c:pt idx="2">
                  <c:v>35081600</c:v>
                </c:pt>
                <c:pt idx="3">
                  <c:v>32047603</c:v>
                </c:pt>
                <c:pt idx="4">
                  <c:v>436040.16</c:v>
                </c:pt>
                <c:pt idx="5">
                  <c:v>5877806</c:v>
                </c:pt>
                <c:pt idx="6">
                  <c:v>5666316.5</c:v>
                </c:pt>
                <c:pt idx="7">
                  <c:v>0</c:v>
                </c:pt>
                <c:pt idx="8">
                  <c:v>2695257.95</c:v>
                </c:pt>
                <c:pt idx="9">
                  <c:v>6305878.6299999999</c:v>
                </c:pt>
                <c:pt idx="10">
                  <c:v>0</c:v>
                </c:pt>
                <c:pt idx="11">
                  <c:v>0</c:v>
                </c:pt>
                <c:pt idx="12">
                  <c:v>8456600</c:v>
                </c:pt>
                <c:pt idx="13">
                  <c:v>538928</c:v>
                </c:pt>
                <c:pt idx="14">
                  <c:v>7049700.5</c:v>
                </c:pt>
                <c:pt idx="15">
                  <c:v>7332840</c:v>
                </c:pt>
                <c:pt idx="16">
                  <c:v>1351844.58</c:v>
                </c:pt>
                <c:pt idx="17">
                  <c:v>168932.41</c:v>
                </c:pt>
                <c:pt idx="18">
                  <c:v>106538.51999999999</c:v>
                </c:pt>
                <c:pt idx="19">
                  <c:v>168803.25</c:v>
                </c:pt>
                <c:pt idx="20">
                  <c:v>2606575.58</c:v>
                </c:pt>
                <c:pt idx="21">
                  <c:v>2235421.11</c:v>
                </c:pt>
                <c:pt idx="22">
                  <c:v>503170.19999999995</c:v>
                </c:pt>
                <c:pt idx="23">
                  <c:v>0</c:v>
                </c:pt>
                <c:pt idx="24">
                  <c:v>6389825</c:v>
                </c:pt>
                <c:pt idx="25">
                  <c:v>2107991.92</c:v>
                </c:pt>
                <c:pt idx="26">
                  <c:v>1133762</c:v>
                </c:pt>
                <c:pt idx="27">
                  <c:v>388409.51999999996</c:v>
                </c:pt>
                <c:pt idx="28">
                  <c:v>738161.51</c:v>
                </c:pt>
                <c:pt idx="29">
                  <c:v>62371.06</c:v>
                </c:pt>
                <c:pt idx="30">
                  <c:v>1934417.4400000002</c:v>
                </c:pt>
                <c:pt idx="31">
                  <c:v>6045933</c:v>
                </c:pt>
                <c:pt idx="32">
                  <c:v>91611.78</c:v>
                </c:pt>
                <c:pt idx="33">
                  <c:v>1872721.78</c:v>
                </c:pt>
                <c:pt idx="34">
                  <c:v>1836879</c:v>
                </c:pt>
                <c:pt idx="35">
                  <c:v>3068555</c:v>
                </c:pt>
                <c:pt idx="36">
                  <c:v>947615.9</c:v>
                </c:pt>
                <c:pt idx="37">
                  <c:v>852603.19</c:v>
                </c:pt>
                <c:pt idx="38">
                  <c:v>1702002.5</c:v>
                </c:pt>
                <c:pt idx="39">
                  <c:v>1904111.2400000002</c:v>
                </c:pt>
                <c:pt idx="40">
                  <c:v>1492414.2000000002</c:v>
                </c:pt>
                <c:pt idx="41">
                  <c:v>5356500</c:v>
                </c:pt>
                <c:pt idx="42">
                  <c:v>1866653.7600000002</c:v>
                </c:pt>
                <c:pt idx="43">
                  <c:v>1863548.4899999998</c:v>
                </c:pt>
                <c:pt idx="44">
                  <c:v>80371.05</c:v>
                </c:pt>
                <c:pt idx="45">
                  <c:v>4844682</c:v>
                </c:pt>
                <c:pt idx="46">
                  <c:v>4978226.22</c:v>
                </c:pt>
                <c:pt idx="47">
                  <c:v>0</c:v>
                </c:pt>
                <c:pt idx="48">
                  <c:v>1509715.3599999999</c:v>
                </c:pt>
                <c:pt idx="49">
                  <c:v>1572656.24</c:v>
                </c:pt>
              </c:numCache>
            </c:numRef>
          </c:val>
        </c:ser>
        <c:axId val="139311744"/>
        <c:axId val="139343360"/>
      </c:barChart>
      <c:catAx>
        <c:axId val="139311744"/>
        <c:scaling>
          <c:orientation val="minMax"/>
        </c:scaling>
        <c:axPos val="b"/>
        <c:tickLblPos val="nextTo"/>
        <c:crossAx val="139343360"/>
        <c:crosses val="autoZero"/>
        <c:auto val="1"/>
        <c:lblAlgn val="ctr"/>
        <c:lblOffset val="100"/>
      </c:catAx>
      <c:valAx>
        <c:axId val="139343360"/>
        <c:scaling>
          <c:orientation val="minMax"/>
        </c:scaling>
        <c:axPos val="l"/>
        <c:majorGridlines/>
        <c:numFmt formatCode="&quot;$&quot;#,##0_);[Red]\(&quot;$&quot;#,##0\)" sourceLinked="1"/>
        <c:tickLblPos val="nextTo"/>
        <c:crossAx val="13931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43161070902254"/>
          <c:y val="2.439439359420174E-2"/>
          <c:w val="0.20284267991866448"/>
          <c:h val="6.1194292337823267E-2"/>
        </c:manualLayout>
      </c:layout>
      <c:overlay val="1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'Top Industries'!$I$1</c:f>
              <c:strCache>
                <c:ptCount val="1"/>
                <c:pt idx="0">
                  <c:v>Dems</c:v>
                </c:pt>
              </c:strCache>
            </c:strRef>
          </c:tx>
          <c:cat>
            <c:strRef>
              <c:f>'Top Industries'!$H$2:$H$21</c:f>
              <c:strCache>
                <c:ptCount val="20"/>
                <c:pt idx="0">
                  <c:v>Retired</c:v>
                </c:pt>
                <c:pt idx="1">
                  <c:v>Securities/Invest</c:v>
                </c:pt>
                <c:pt idx="2">
                  <c:v>Lawyers/Law Firms</c:v>
                </c:pt>
                <c:pt idx="3">
                  <c:v>Real Estate</c:v>
                </c:pt>
                <c:pt idx="4">
                  <c:v>Health Professionals</c:v>
                </c:pt>
                <c:pt idx="5">
                  <c:v>Business Services</c:v>
                </c:pt>
                <c:pt idx="6">
                  <c:v>Oil &amp; Gas</c:v>
                </c:pt>
                <c:pt idx="7">
                  <c:v>TV/Movies/Music</c:v>
                </c:pt>
                <c:pt idx="8">
                  <c:v>Candidate Cmtes</c:v>
                </c:pt>
                <c:pt idx="9">
                  <c:v>Education</c:v>
                </c:pt>
                <c:pt idx="10">
                  <c:v>Computers/Internet</c:v>
                </c:pt>
                <c:pt idx="11">
                  <c:v>Insurance</c:v>
                </c:pt>
                <c:pt idx="12">
                  <c:v>Casinos/Gambling</c:v>
                </c:pt>
                <c:pt idx="13">
                  <c:v>Chemicals</c:v>
                </c:pt>
                <c:pt idx="14">
                  <c:v>Misc Mfg/Distrib</c:v>
                </c:pt>
                <c:pt idx="15">
                  <c:v>Leadership PACs</c:v>
                </c:pt>
                <c:pt idx="16">
                  <c:v>Public Sector Unions</c:v>
                </c:pt>
                <c:pt idx="17">
                  <c:v>Lobbyists</c:v>
                </c:pt>
                <c:pt idx="18">
                  <c:v>Pharm/Health Prod</c:v>
                </c:pt>
                <c:pt idx="19">
                  <c:v>Publishing</c:v>
                </c:pt>
              </c:strCache>
            </c:strRef>
          </c:cat>
          <c:val>
            <c:numRef>
              <c:f>'Top Industries'!$I$2:$I$21</c:f>
              <c:numCache>
                <c:formatCode>0%</c:formatCode>
                <c:ptCount val="20"/>
                <c:pt idx="0">
                  <c:v>0.39</c:v>
                </c:pt>
                <c:pt idx="1">
                  <c:v>0.21</c:v>
                </c:pt>
                <c:pt idx="2">
                  <c:v>0.64</c:v>
                </c:pt>
                <c:pt idx="3">
                  <c:v>0.28000000000000003</c:v>
                </c:pt>
                <c:pt idx="4">
                  <c:v>0.31</c:v>
                </c:pt>
                <c:pt idx="5">
                  <c:v>0.34</c:v>
                </c:pt>
                <c:pt idx="6">
                  <c:v>7.0000000000000007E-2</c:v>
                </c:pt>
                <c:pt idx="7">
                  <c:v>0.5</c:v>
                </c:pt>
                <c:pt idx="8">
                  <c:v>0.47</c:v>
                </c:pt>
                <c:pt idx="9">
                  <c:v>0.74</c:v>
                </c:pt>
                <c:pt idx="10">
                  <c:v>0.48</c:v>
                </c:pt>
                <c:pt idx="11">
                  <c:v>0.31</c:v>
                </c:pt>
                <c:pt idx="12">
                  <c:v>0.16</c:v>
                </c:pt>
                <c:pt idx="13">
                  <c:v>0.06</c:v>
                </c:pt>
                <c:pt idx="14">
                  <c:v>0.22</c:v>
                </c:pt>
                <c:pt idx="15">
                  <c:v>0.38</c:v>
                </c:pt>
                <c:pt idx="16">
                  <c:v>0.37</c:v>
                </c:pt>
                <c:pt idx="17">
                  <c:v>0.5</c:v>
                </c:pt>
                <c:pt idx="18">
                  <c:v>0.34</c:v>
                </c:pt>
                <c:pt idx="19">
                  <c:v>0.37</c:v>
                </c:pt>
              </c:numCache>
            </c:numRef>
          </c:val>
        </c:ser>
        <c:ser>
          <c:idx val="1"/>
          <c:order val="1"/>
          <c:tx>
            <c:strRef>
              <c:f>'Top Industries'!$J$1</c:f>
              <c:strCache>
                <c:ptCount val="1"/>
                <c:pt idx="0">
                  <c:v>Repubs</c:v>
                </c:pt>
              </c:strCache>
            </c:strRef>
          </c:tx>
          <c:cat>
            <c:strRef>
              <c:f>'Top Industries'!$H$2:$H$21</c:f>
              <c:strCache>
                <c:ptCount val="20"/>
                <c:pt idx="0">
                  <c:v>Retired</c:v>
                </c:pt>
                <c:pt idx="1">
                  <c:v>Securities/Invest</c:v>
                </c:pt>
                <c:pt idx="2">
                  <c:v>Lawyers/Law Firms</c:v>
                </c:pt>
                <c:pt idx="3">
                  <c:v>Real Estate</c:v>
                </c:pt>
                <c:pt idx="4">
                  <c:v>Health Professionals</c:v>
                </c:pt>
                <c:pt idx="5">
                  <c:v>Business Services</c:v>
                </c:pt>
                <c:pt idx="6">
                  <c:v>Oil &amp; Gas</c:v>
                </c:pt>
                <c:pt idx="7">
                  <c:v>TV/Movies/Music</c:v>
                </c:pt>
                <c:pt idx="8">
                  <c:v>Candidate Cmtes</c:v>
                </c:pt>
                <c:pt idx="9">
                  <c:v>Education</c:v>
                </c:pt>
                <c:pt idx="10">
                  <c:v>Computers/Internet</c:v>
                </c:pt>
                <c:pt idx="11">
                  <c:v>Insurance</c:v>
                </c:pt>
                <c:pt idx="12">
                  <c:v>Casinos/Gambling</c:v>
                </c:pt>
                <c:pt idx="13">
                  <c:v>Chemicals</c:v>
                </c:pt>
                <c:pt idx="14">
                  <c:v>Misc Mfg/Distrib</c:v>
                </c:pt>
                <c:pt idx="15">
                  <c:v>Leadership PACs</c:v>
                </c:pt>
                <c:pt idx="16">
                  <c:v>Public Sector Unions</c:v>
                </c:pt>
                <c:pt idx="17">
                  <c:v>Lobbyists</c:v>
                </c:pt>
                <c:pt idx="18">
                  <c:v>Pharm/Health Prod</c:v>
                </c:pt>
                <c:pt idx="19">
                  <c:v>Publishing</c:v>
                </c:pt>
              </c:strCache>
            </c:strRef>
          </c:cat>
          <c:val>
            <c:numRef>
              <c:f>'Top Industries'!$J$2:$J$21</c:f>
              <c:numCache>
                <c:formatCode>0%</c:formatCode>
                <c:ptCount val="20"/>
                <c:pt idx="0">
                  <c:v>0.51</c:v>
                </c:pt>
                <c:pt idx="1">
                  <c:v>0.46</c:v>
                </c:pt>
                <c:pt idx="2">
                  <c:v>0.27</c:v>
                </c:pt>
                <c:pt idx="3">
                  <c:v>0.53</c:v>
                </c:pt>
                <c:pt idx="4">
                  <c:v>0.42</c:v>
                </c:pt>
                <c:pt idx="5">
                  <c:v>0.32</c:v>
                </c:pt>
                <c:pt idx="6">
                  <c:v>0.66</c:v>
                </c:pt>
                <c:pt idx="7">
                  <c:v>0.19</c:v>
                </c:pt>
                <c:pt idx="8">
                  <c:v>0.53</c:v>
                </c:pt>
                <c:pt idx="9">
                  <c:v>0.23</c:v>
                </c:pt>
                <c:pt idx="10">
                  <c:v>0.33</c:v>
                </c:pt>
                <c:pt idx="11">
                  <c:v>0.63</c:v>
                </c:pt>
                <c:pt idx="12">
                  <c:v>0.15</c:v>
                </c:pt>
                <c:pt idx="13">
                  <c:v>0.21</c:v>
                </c:pt>
                <c:pt idx="14">
                  <c:v>0.61</c:v>
                </c:pt>
                <c:pt idx="15">
                  <c:v>0.61</c:v>
                </c:pt>
                <c:pt idx="16">
                  <c:v>0.03</c:v>
                </c:pt>
                <c:pt idx="17">
                  <c:v>0.46</c:v>
                </c:pt>
                <c:pt idx="18">
                  <c:v>0.48</c:v>
                </c:pt>
                <c:pt idx="19">
                  <c:v>0.17</c:v>
                </c:pt>
              </c:numCache>
            </c:numRef>
          </c:val>
        </c:ser>
        <c:axId val="148757504"/>
        <c:axId val="148759680"/>
      </c:barChart>
      <c:catAx>
        <c:axId val="148757504"/>
        <c:scaling>
          <c:orientation val="minMax"/>
        </c:scaling>
        <c:axPos val="b"/>
        <c:tickLblPos val="nextTo"/>
        <c:crossAx val="148759680"/>
        <c:crosses val="autoZero"/>
        <c:auto val="1"/>
        <c:lblAlgn val="ctr"/>
        <c:lblOffset val="100"/>
      </c:catAx>
      <c:valAx>
        <c:axId val="148759680"/>
        <c:scaling>
          <c:orientation val="minMax"/>
        </c:scaling>
        <c:axPos val="l"/>
        <c:majorGridlines/>
        <c:numFmt formatCode="0%" sourceLinked="1"/>
        <c:tickLblPos val="nextTo"/>
        <c:crossAx val="148757504"/>
        <c:crosses val="autoZero"/>
        <c:crossBetween val="between"/>
      </c:valAx>
    </c:plotArea>
    <c:legend>
      <c:legendPos val="t"/>
      <c:overlay val="1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1</xdr:row>
      <xdr:rowOff>19050</xdr:rowOff>
    </xdr:from>
    <xdr:to>
      <xdr:col>32</xdr:col>
      <xdr:colOff>523875</xdr:colOff>
      <xdr:row>30</xdr:row>
      <xdr:rowOff>285750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190500</xdr:colOff>
      <xdr:row>1</xdr:row>
      <xdr:rowOff>142875</xdr:rowOff>
    </xdr:to>
    <xdr:pic>
      <xdr:nvPicPr>
        <xdr:cNvPr id="2049" name="Picture 1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381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190500</xdr:colOff>
      <xdr:row>2</xdr:row>
      <xdr:rowOff>142875</xdr:rowOff>
    </xdr:to>
    <xdr:pic>
      <xdr:nvPicPr>
        <xdr:cNvPr id="2050" name="Picture 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762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190500</xdr:colOff>
      <xdr:row>3</xdr:row>
      <xdr:rowOff>142875</xdr:rowOff>
    </xdr:to>
    <xdr:pic>
      <xdr:nvPicPr>
        <xdr:cNvPr id="2051" name="Picture 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1143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190500</xdr:colOff>
      <xdr:row>4</xdr:row>
      <xdr:rowOff>142875</xdr:rowOff>
    </xdr:to>
    <xdr:pic>
      <xdr:nvPicPr>
        <xdr:cNvPr id="2052" name="Picture 4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7145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190500</xdr:colOff>
      <xdr:row>5</xdr:row>
      <xdr:rowOff>142875</xdr:rowOff>
    </xdr:to>
    <xdr:pic>
      <xdr:nvPicPr>
        <xdr:cNvPr id="2053" name="Picture 5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20955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190500</xdr:colOff>
      <xdr:row>6</xdr:row>
      <xdr:rowOff>142875</xdr:rowOff>
    </xdr:to>
    <xdr:pic>
      <xdr:nvPicPr>
        <xdr:cNvPr id="2054" name="Picture 6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24765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190500</xdr:colOff>
      <xdr:row>7</xdr:row>
      <xdr:rowOff>142875</xdr:rowOff>
    </xdr:to>
    <xdr:pic>
      <xdr:nvPicPr>
        <xdr:cNvPr id="2055" name="Picture 7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28575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190500</xdr:colOff>
      <xdr:row>8</xdr:row>
      <xdr:rowOff>142875</xdr:rowOff>
    </xdr:to>
    <xdr:pic>
      <xdr:nvPicPr>
        <xdr:cNvPr id="2056" name="Picture 8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3429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190500</xdr:colOff>
      <xdr:row>9</xdr:row>
      <xdr:rowOff>142875</xdr:rowOff>
    </xdr:to>
    <xdr:pic>
      <xdr:nvPicPr>
        <xdr:cNvPr id="2057" name="Picture 9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3810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190500</xdr:colOff>
      <xdr:row>10</xdr:row>
      <xdr:rowOff>142875</xdr:rowOff>
    </xdr:to>
    <xdr:pic>
      <xdr:nvPicPr>
        <xdr:cNvPr id="2058" name="Picture 1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4191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200025</xdr:colOff>
      <xdr:row>10</xdr:row>
      <xdr:rowOff>0</xdr:rowOff>
    </xdr:from>
    <xdr:to>
      <xdr:col>5</xdr:col>
      <xdr:colOff>390525</xdr:colOff>
      <xdr:row>10</xdr:row>
      <xdr:rowOff>142875</xdr:rowOff>
    </xdr:to>
    <xdr:pic>
      <xdr:nvPicPr>
        <xdr:cNvPr id="2059" name="Picture 1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48025" y="4191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190500</xdr:colOff>
      <xdr:row>11</xdr:row>
      <xdr:rowOff>142875</xdr:rowOff>
    </xdr:to>
    <xdr:pic>
      <xdr:nvPicPr>
        <xdr:cNvPr id="2060" name="Picture 1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47625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190500</xdr:colOff>
      <xdr:row>12</xdr:row>
      <xdr:rowOff>142875</xdr:rowOff>
    </xdr:to>
    <xdr:pic>
      <xdr:nvPicPr>
        <xdr:cNvPr id="2061" name="Picture 13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51435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190500</xdr:colOff>
      <xdr:row>13</xdr:row>
      <xdr:rowOff>142875</xdr:rowOff>
    </xdr:to>
    <xdr:pic>
      <xdr:nvPicPr>
        <xdr:cNvPr id="2062" name="Picture 14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5715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190500</xdr:colOff>
      <xdr:row>14</xdr:row>
      <xdr:rowOff>142875</xdr:rowOff>
    </xdr:to>
    <xdr:pic>
      <xdr:nvPicPr>
        <xdr:cNvPr id="2063" name="Picture 15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6096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190500</xdr:colOff>
      <xdr:row>15</xdr:row>
      <xdr:rowOff>142875</xdr:rowOff>
    </xdr:to>
    <xdr:pic>
      <xdr:nvPicPr>
        <xdr:cNvPr id="2064" name="Picture 16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6477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142875</xdr:rowOff>
    </xdr:to>
    <xdr:pic>
      <xdr:nvPicPr>
        <xdr:cNvPr id="2065" name="Picture 17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70485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142875</xdr:rowOff>
    </xdr:to>
    <xdr:pic>
      <xdr:nvPicPr>
        <xdr:cNvPr id="2066" name="Picture 18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7620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190500</xdr:colOff>
      <xdr:row>18</xdr:row>
      <xdr:rowOff>142875</xdr:rowOff>
    </xdr:to>
    <xdr:pic>
      <xdr:nvPicPr>
        <xdr:cNvPr id="2067" name="Picture 19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8001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190500</xdr:colOff>
      <xdr:row>19</xdr:row>
      <xdr:rowOff>142875</xdr:rowOff>
    </xdr:to>
    <xdr:pic>
      <xdr:nvPicPr>
        <xdr:cNvPr id="2068" name="Picture 20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83820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190500</xdr:colOff>
      <xdr:row>20</xdr:row>
      <xdr:rowOff>142875</xdr:rowOff>
    </xdr:to>
    <xdr:pic>
      <xdr:nvPicPr>
        <xdr:cNvPr id="2069" name="Picture 21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8763000"/>
          <a:ext cx="190500" cy="1428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200025</xdr:colOff>
      <xdr:row>1</xdr:row>
      <xdr:rowOff>0</xdr:rowOff>
    </xdr:from>
    <xdr:to>
      <xdr:col>24</xdr:col>
      <xdr:colOff>171451</xdr:colOff>
      <xdr:row>21</xdr:row>
      <xdr:rowOff>57150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ensecrets.org/orgs/summary.php?id=D000000106" TargetMode="External"/><Relationship Id="rId117" Type="http://schemas.openxmlformats.org/officeDocument/2006/relationships/hyperlink" Target="http://www.opensecrets.org/orgs/summary.php?id=D000000102" TargetMode="External"/><Relationship Id="rId21" Type="http://schemas.openxmlformats.org/officeDocument/2006/relationships/hyperlink" Target="http://www.opensecrets.org/orgs/summary.php?id=D000000334" TargetMode="External"/><Relationship Id="rId42" Type="http://schemas.openxmlformats.org/officeDocument/2006/relationships/hyperlink" Target="http://www.opensecrets.org/orgs/summary.php?id=D000000186" TargetMode="External"/><Relationship Id="rId47" Type="http://schemas.openxmlformats.org/officeDocument/2006/relationships/hyperlink" Target="http://www.opensecrets.org/orgs/summary.php?id=D000000094" TargetMode="External"/><Relationship Id="rId63" Type="http://schemas.openxmlformats.org/officeDocument/2006/relationships/hyperlink" Target="http://www.opensecrets.org/orgs/summary.php?id=D000000062" TargetMode="External"/><Relationship Id="rId68" Type="http://schemas.openxmlformats.org/officeDocument/2006/relationships/hyperlink" Target="http://www.opensecrets.org/orgs/summary.php?id=D000000069" TargetMode="External"/><Relationship Id="rId84" Type="http://schemas.openxmlformats.org/officeDocument/2006/relationships/hyperlink" Target="http://www.opensecrets.org/orgs/summary.php?id=D000000101" TargetMode="External"/><Relationship Id="rId89" Type="http://schemas.openxmlformats.org/officeDocument/2006/relationships/hyperlink" Target="http://www.opensecrets.org/orgs/summary.php?id=D000000170" TargetMode="External"/><Relationship Id="rId112" Type="http://schemas.openxmlformats.org/officeDocument/2006/relationships/hyperlink" Target="http://www.opensecrets.org/orgs/summary.php?id=D000020995" TargetMode="External"/><Relationship Id="rId16" Type="http://schemas.openxmlformats.org/officeDocument/2006/relationships/hyperlink" Target="http://www.opensecrets.org/orgs/summary.php?id=D000000074" TargetMode="External"/><Relationship Id="rId107" Type="http://schemas.openxmlformats.org/officeDocument/2006/relationships/hyperlink" Target="http://www.opensecrets.org/orgs/summary.php?id=D000000219" TargetMode="External"/><Relationship Id="rId11" Type="http://schemas.openxmlformats.org/officeDocument/2006/relationships/hyperlink" Target="http://www.opensecrets.org/orgs/summary.php?id=D000000090" TargetMode="External"/><Relationship Id="rId24" Type="http://schemas.openxmlformats.org/officeDocument/2006/relationships/hyperlink" Target="http://www.opensecrets.org/orgs/summary.php?id=D000000088" TargetMode="External"/><Relationship Id="rId32" Type="http://schemas.openxmlformats.org/officeDocument/2006/relationships/hyperlink" Target="http://www.opensecrets.org/orgs/summary.php?id=D000000084" TargetMode="External"/><Relationship Id="rId37" Type="http://schemas.openxmlformats.org/officeDocument/2006/relationships/hyperlink" Target="http://www.opensecrets.org/orgs/summary.php?id=D000000079" TargetMode="External"/><Relationship Id="rId40" Type="http://schemas.openxmlformats.org/officeDocument/2006/relationships/hyperlink" Target="http://www.opensecrets.org/orgs/summary.php?id=D000000072" TargetMode="External"/><Relationship Id="rId45" Type="http://schemas.openxmlformats.org/officeDocument/2006/relationships/hyperlink" Target="http://www.opensecrets.org/orgs/summary.php?id=D000000175" TargetMode="External"/><Relationship Id="rId53" Type="http://schemas.openxmlformats.org/officeDocument/2006/relationships/hyperlink" Target="http://www.opensecrets.org/orgs/summary.php?id=D000020995" TargetMode="External"/><Relationship Id="rId58" Type="http://schemas.openxmlformats.org/officeDocument/2006/relationships/hyperlink" Target="http://www.opensecrets.org/orgs/summary.php?id=D000000102" TargetMode="External"/><Relationship Id="rId66" Type="http://schemas.openxmlformats.org/officeDocument/2006/relationships/hyperlink" Target="http://www.opensecrets.org/orgs/summary.php?id=D000000073" TargetMode="External"/><Relationship Id="rId74" Type="http://schemas.openxmlformats.org/officeDocument/2006/relationships/hyperlink" Target="http://www.opensecrets.org/orgs/summary.php?id=D000000285" TargetMode="External"/><Relationship Id="rId79" Type="http://schemas.openxmlformats.org/officeDocument/2006/relationships/hyperlink" Target="http://www.opensecrets.org/orgs/summary.php?id=D000000131" TargetMode="External"/><Relationship Id="rId87" Type="http://schemas.openxmlformats.org/officeDocument/2006/relationships/hyperlink" Target="http://www.opensecrets.org/orgs/summary.php?id=D000000066" TargetMode="External"/><Relationship Id="rId102" Type="http://schemas.openxmlformats.org/officeDocument/2006/relationships/hyperlink" Target="http://www.opensecrets.org/orgs/summary.php?id=D000000071" TargetMode="External"/><Relationship Id="rId110" Type="http://schemas.openxmlformats.org/officeDocument/2006/relationships/hyperlink" Target="http://www.opensecrets.org/orgs/summary.php?id=D000000078" TargetMode="External"/><Relationship Id="rId115" Type="http://schemas.openxmlformats.org/officeDocument/2006/relationships/hyperlink" Target="http://www.opensecrets.org/orgs/summary.php?id=D000000097" TargetMode="External"/><Relationship Id="rId5" Type="http://schemas.openxmlformats.org/officeDocument/2006/relationships/hyperlink" Target="http://www.opensecrets.org/orgs/summary.php?id=D000000061" TargetMode="External"/><Relationship Id="rId61" Type="http://schemas.openxmlformats.org/officeDocument/2006/relationships/hyperlink" Target="http://www.opensecrets.org/orgs/summary.php?id=D000000085" TargetMode="External"/><Relationship Id="rId82" Type="http://schemas.openxmlformats.org/officeDocument/2006/relationships/hyperlink" Target="http://www.opensecrets.org/orgs/summary.php?id=D000000115" TargetMode="External"/><Relationship Id="rId90" Type="http://schemas.openxmlformats.org/officeDocument/2006/relationships/hyperlink" Target="http://www.opensecrets.org/orgs/summary.php?id=D000000104" TargetMode="External"/><Relationship Id="rId95" Type="http://schemas.openxmlformats.org/officeDocument/2006/relationships/hyperlink" Target="http://www.opensecrets.org/orgs/summary.php?id=D000000087" TargetMode="External"/><Relationship Id="rId19" Type="http://schemas.openxmlformats.org/officeDocument/2006/relationships/hyperlink" Target="http://www.opensecrets.org/orgs/summary.php?id=D000000065" TargetMode="External"/><Relationship Id="rId14" Type="http://schemas.openxmlformats.org/officeDocument/2006/relationships/hyperlink" Target="http://www.opensecrets.org/orgs/summary.php?id=D000000076" TargetMode="External"/><Relationship Id="rId22" Type="http://schemas.openxmlformats.org/officeDocument/2006/relationships/hyperlink" Target="http://www.opensecrets.org/orgs/summary.php?id=D000000763" TargetMode="External"/><Relationship Id="rId27" Type="http://schemas.openxmlformats.org/officeDocument/2006/relationships/hyperlink" Target="http://www.opensecrets.org/orgs/summary.php?id=D000000109" TargetMode="External"/><Relationship Id="rId30" Type="http://schemas.openxmlformats.org/officeDocument/2006/relationships/hyperlink" Target="http://www.opensecrets.org/orgs/summary.php?id=D000000170" TargetMode="External"/><Relationship Id="rId35" Type="http://schemas.openxmlformats.org/officeDocument/2006/relationships/hyperlink" Target="http://www.opensecrets.org/orgs/summary.php?id=D000000136" TargetMode="External"/><Relationship Id="rId43" Type="http://schemas.openxmlformats.org/officeDocument/2006/relationships/hyperlink" Target="http://www.opensecrets.org/orgs/summary.php?id=D000000071" TargetMode="External"/><Relationship Id="rId48" Type="http://schemas.openxmlformats.org/officeDocument/2006/relationships/hyperlink" Target="http://www.opensecrets.org/orgs/summary.php?id=D000000219" TargetMode="External"/><Relationship Id="rId56" Type="http://schemas.openxmlformats.org/officeDocument/2006/relationships/hyperlink" Target="http://www.opensecrets.org/orgs/summary.php?id=D000000097" TargetMode="External"/><Relationship Id="rId64" Type="http://schemas.openxmlformats.org/officeDocument/2006/relationships/hyperlink" Target="http://www.opensecrets.org/orgs/summary.php?id=D000000061" TargetMode="External"/><Relationship Id="rId69" Type="http://schemas.openxmlformats.org/officeDocument/2006/relationships/hyperlink" Target="http://www.opensecrets.org/orgs/summary.php?id=D000000120" TargetMode="External"/><Relationship Id="rId77" Type="http://schemas.openxmlformats.org/officeDocument/2006/relationships/hyperlink" Target="http://www.opensecrets.org/orgs/summary.php?id=D000000075" TargetMode="External"/><Relationship Id="rId100" Type="http://schemas.openxmlformats.org/officeDocument/2006/relationships/hyperlink" Target="http://www.opensecrets.org/orgs/summary.php?id=D000000124" TargetMode="External"/><Relationship Id="rId105" Type="http://schemas.openxmlformats.org/officeDocument/2006/relationships/hyperlink" Target="http://www.opensecrets.org/orgs/summary.php?id=D000000129" TargetMode="External"/><Relationship Id="rId113" Type="http://schemas.openxmlformats.org/officeDocument/2006/relationships/hyperlink" Target="http://www.opensecrets.org/orgs/summary.php?id=D000021569" TargetMode="External"/><Relationship Id="rId118" Type="http://schemas.openxmlformats.org/officeDocument/2006/relationships/hyperlink" Target="http://www.opensecrets.org/orgs/summary.php?id=D000000153" TargetMode="External"/><Relationship Id="rId8" Type="http://schemas.openxmlformats.org/officeDocument/2006/relationships/hyperlink" Target="http://www.opensecrets.org/orgs/summary.php?id=D000000461" TargetMode="External"/><Relationship Id="rId51" Type="http://schemas.openxmlformats.org/officeDocument/2006/relationships/hyperlink" Target="http://www.opensecrets.org/orgs/summary.php?id=D000000078" TargetMode="External"/><Relationship Id="rId72" Type="http://schemas.openxmlformats.org/officeDocument/2006/relationships/hyperlink" Target="http://www.opensecrets.org/orgs/summary.php?id=D000000351" TargetMode="External"/><Relationship Id="rId80" Type="http://schemas.openxmlformats.org/officeDocument/2006/relationships/hyperlink" Target="http://www.opensecrets.org/orgs/summary.php?id=D000000334" TargetMode="External"/><Relationship Id="rId85" Type="http://schemas.openxmlformats.org/officeDocument/2006/relationships/hyperlink" Target="http://www.opensecrets.org/orgs/summary.php?id=D000000106" TargetMode="External"/><Relationship Id="rId93" Type="http://schemas.openxmlformats.org/officeDocument/2006/relationships/hyperlink" Target="http://www.opensecrets.org/orgs/summary.php?id=D000000100" TargetMode="External"/><Relationship Id="rId98" Type="http://schemas.openxmlformats.org/officeDocument/2006/relationships/hyperlink" Target="http://www.opensecrets.org/orgs/summary.php?id=D000000125" TargetMode="External"/><Relationship Id="rId3" Type="http://schemas.openxmlformats.org/officeDocument/2006/relationships/hyperlink" Target="http://www.opensecrets.org/orgs/summary.php?id=D000000077" TargetMode="External"/><Relationship Id="rId12" Type="http://schemas.openxmlformats.org/officeDocument/2006/relationships/hyperlink" Target="http://www.opensecrets.org/orgs/summary.php?id=D000000103" TargetMode="External"/><Relationship Id="rId17" Type="http://schemas.openxmlformats.org/officeDocument/2006/relationships/hyperlink" Target="http://www.opensecrets.org/orgs/summary.php?id=D000000139" TargetMode="External"/><Relationship Id="rId25" Type="http://schemas.openxmlformats.org/officeDocument/2006/relationships/hyperlink" Target="http://www.opensecrets.org/orgs/summary.php?id=D000000101" TargetMode="External"/><Relationship Id="rId33" Type="http://schemas.openxmlformats.org/officeDocument/2006/relationships/hyperlink" Target="http://www.opensecrets.org/orgs/summary.php?id=D000000135" TargetMode="External"/><Relationship Id="rId38" Type="http://schemas.openxmlformats.org/officeDocument/2006/relationships/hyperlink" Target="http://www.opensecrets.org/orgs/summary.php?id=D000000249" TargetMode="External"/><Relationship Id="rId46" Type="http://schemas.openxmlformats.org/officeDocument/2006/relationships/hyperlink" Target="http://www.opensecrets.org/orgs/summary.php?id=D000000129" TargetMode="External"/><Relationship Id="rId59" Type="http://schemas.openxmlformats.org/officeDocument/2006/relationships/hyperlink" Target="http://www.opensecrets.org/orgs/summary.php?id=D000000153" TargetMode="External"/><Relationship Id="rId67" Type="http://schemas.openxmlformats.org/officeDocument/2006/relationships/hyperlink" Target="http://www.opensecrets.org/orgs/summary.php?id=D000000461" TargetMode="External"/><Relationship Id="rId103" Type="http://schemas.openxmlformats.org/officeDocument/2006/relationships/hyperlink" Target="http://www.opensecrets.org/orgs/summary.php?id=D000000080" TargetMode="External"/><Relationship Id="rId108" Type="http://schemas.openxmlformats.org/officeDocument/2006/relationships/hyperlink" Target="http://www.opensecrets.org/orgs/summary.php?id=D000000081" TargetMode="External"/><Relationship Id="rId116" Type="http://schemas.openxmlformats.org/officeDocument/2006/relationships/hyperlink" Target="http://www.opensecrets.org/orgs/summary.php?id=D000000098" TargetMode="External"/><Relationship Id="rId20" Type="http://schemas.openxmlformats.org/officeDocument/2006/relationships/hyperlink" Target="http://www.opensecrets.org/orgs/summary.php?id=D000000131" TargetMode="External"/><Relationship Id="rId41" Type="http://schemas.openxmlformats.org/officeDocument/2006/relationships/hyperlink" Target="http://www.opensecrets.org/orgs/summary.php?id=D000000124" TargetMode="External"/><Relationship Id="rId54" Type="http://schemas.openxmlformats.org/officeDocument/2006/relationships/hyperlink" Target="http://www.opensecrets.org/orgs/summary.php?id=D000021569" TargetMode="External"/><Relationship Id="rId62" Type="http://schemas.openxmlformats.org/officeDocument/2006/relationships/hyperlink" Target="http://www.opensecrets.org/orgs/summary.php?id=D000000077" TargetMode="External"/><Relationship Id="rId70" Type="http://schemas.openxmlformats.org/officeDocument/2006/relationships/hyperlink" Target="http://www.opensecrets.org/orgs/summary.php?id=D000000090" TargetMode="External"/><Relationship Id="rId75" Type="http://schemas.openxmlformats.org/officeDocument/2006/relationships/hyperlink" Target="http://www.opensecrets.org/orgs/summary.php?id=D000000074" TargetMode="External"/><Relationship Id="rId83" Type="http://schemas.openxmlformats.org/officeDocument/2006/relationships/hyperlink" Target="http://www.opensecrets.org/orgs/summary.php?id=D000000088" TargetMode="External"/><Relationship Id="rId88" Type="http://schemas.openxmlformats.org/officeDocument/2006/relationships/hyperlink" Target="http://www.opensecrets.org/orgs/summary.php?id=D000000113" TargetMode="External"/><Relationship Id="rId91" Type="http://schemas.openxmlformats.org/officeDocument/2006/relationships/hyperlink" Target="http://www.opensecrets.org/orgs/summary.php?id=D000000084" TargetMode="External"/><Relationship Id="rId96" Type="http://schemas.openxmlformats.org/officeDocument/2006/relationships/hyperlink" Target="http://www.opensecrets.org/orgs/summary.php?id=D000000079" TargetMode="External"/><Relationship Id="rId111" Type="http://schemas.openxmlformats.org/officeDocument/2006/relationships/hyperlink" Target="http://www.opensecrets.org/orgs/summary.php?id=D000000134" TargetMode="External"/><Relationship Id="rId1" Type="http://schemas.openxmlformats.org/officeDocument/2006/relationships/hyperlink" Target="http://www.opensecrets.org/orgs/summary.php?id=D000000064" TargetMode="External"/><Relationship Id="rId6" Type="http://schemas.openxmlformats.org/officeDocument/2006/relationships/hyperlink" Target="http://www.opensecrets.org/orgs/summary.php?id=D000000083" TargetMode="External"/><Relationship Id="rId15" Type="http://schemas.openxmlformats.org/officeDocument/2006/relationships/hyperlink" Target="http://www.opensecrets.org/orgs/summary.php?id=D000000285" TargetMode="External"/><Relationship Id="rId23" Type="http://schemas.openxmlformats.org/officeDocument/2006/relationships/hyperlink" Target="http://www.opensecrets.org/orgs/summary.php?id=D000000115" TargetMode="External"/><Relationship Id="rId28" Type="http://schemas.openxmlformats.org/officeDocument/2006/relationships/hyperlink" Target="http://www.opensecrets.org/orgs/summary.php?id=D000000066" TargetMode="External"/><Relationship Id="rId36" Type="http://schemas.openxmlformats.org/officeDocument/2006/relationships/hyperlink" Target="http://www.opensecrets.org/orgs/summary.php?id=D000000087" TargetMode="External"/><Relationship Id="rId49" Type="http://schemas.openxmlformats.org/officeDocument/2006/relationships/hyperlink" Target="http://www.opensecrets.org/orgs/summary.php?id=D000000081" TargetMode="External"/><Relationship Id="rId57" Type="http://schemas.openxmlformats.org/officeDocument/2006/relationships/hyperlink" Target="http://www.opensecrets.org/orgs/summary.php?id=D000000098" TargetMode="External"/><Relationship Id="rId106" Type="http://schemas.openxmlformats.org/officeDocument/2006/relationships/hyperlink" Target="http://www.opensecrets.org/orgs/summary.php?id=D000000094" TargetMode="External"/><Relationship Id="rId114" Type="http://schemas.openxmlformats.org/officeDocument/2006/relationships/hyperlink" Target="http://www.opensecrets.org/orgs/summary.php?id=D000000121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www.opensecrets.org/orgs/summary.php?id=D000000120" TargetMode="External"/><Relationship Id="rId31" Type="http://schemas.openxmlformats.org/officeDocument/2006/relationships/hyperlink" Target="http://www.opensecrets.org/orgs/summary.php?id=D000000104" TargetMode="External"/><Relationship Id="rId44" Type="http://schemas.openxmlformats.org/officeDocument/2006/relationships/hyperlink" Target="http://www.opensecrets.org/orgs/summary.php?id=D000000080" TargetMode="External"/><Relationship Id="rId52" Type="http://schemas.openxmlformats.org/officeDocument/2006/relationships/hyperlink" Target="http://www.opensecrets.org/orgs/summary.php?id=D000000134" TargetMode="External"/><Relationship Id="rId60" Type="http://schemas.openxmlformats.org/officeDocument/2006/relationships/hyperlink" Target="http://www.opensecrets.org/orgs/summary.php?id=D000000064" TargetMode="External"/><Relationship Id="rId65" Type="http://schemas.openxmlformats.org/officeDocument/2006/relationships/hyperlink" Target="http://www.opensecrets.org/orgs/summary.php?id=D000000083" TargetMode="External"/><Relationship Id="rId73" Type="http://schemas.openxmlformats.org/officeDocument/2006/relationships/hyperlink" Target="http://www.opensecrets.org/orgs/summary.php?id=D000000076" TargetMode="External"/><Relationship Id="rId78" Type="http://schemas.openxmlformats.org/officeDocument/2006/relationships/hyperlink" Target="http://www.opensecrets.org/orgs/summary.php?id=D000000065" TargetMode="External"/><Relationship Id="rId81" Type="http://schemas.openxmlformats.org/officeDocument/2006/relationships/hyperlink" Target="http://www.opensecrets.org/orgs/summary.php?id=D000000763" TargetMode="External"/><Relationship Id="rId86" Type="http://schemas.openxmlformats.org/officeDocument/2006/relationships/hyperlink" Target="http://www.opensecrets.org/orgs/summary.php?id=D000000109" TargetMode="External"/><Relationship Id="rId94" Type="http://schemas.openxmlformats.org/officeDocument/2006/relationships/hyperlink" Target="http://www.opensecrets.org/orgs/summary.php?id=D000000136" TargetMode="External"/><Relationship Id="rId99" Type="http://schemas.openxmlformats.org/officeDocument/2006/relationships/hyperlink" Target="http://www.opensecrets.org/orgs/summary.php?id=D000000072" TargetMode="External"/><Relationship Id="rId101" Type="http://schemas.openxmlformats.org/officeDocument/2006/relationships/hyperlink" Target="http://www.opensecrets.org/orgs/summary.php?id=D000000186" TargetMode="External"/><Relationship Id="rId4" Type="http://schemas.openxmlformats.org/officeDocument/2006/relationships/hyperlink" Target="http://www.opensecrets.org/orgs/summary.php?id=D000000062" TargetMode="External"/><Relationship Id="rId9" Type="http://schemas.openxmlformats.org/officeDocument/2006/relationships/hyperlink" Target="http://www.opensecrets.org/orgs/summary.php?id=D000000069" TargetMode="External"/><Relationship Id="rId13" Type="http://schemas.openxmlformats.org/officeDocument/2006/relationships/hyperlink" Target="http://www.opensecrets.org/orgs/summary.php?id=D000000351" TargetMode="External"/><Relationship Id="rId18" Type="http://schemas.openxmlformats.org/officeDocument/2006/relationships/hyperlink" Target="http://www.opensecrets.org/orgs/summary.php?id=D000000075" TargetMode="External"/><Relationship Id="rId39" Type="http://schemas.openxmlformats.org/officeDocument/2006/relationships/hyperlink" Target="http://www.opensecrets.org/orgs/summary.php?id=D000000125" TargetMode="External"/><Relationship Id="rId109" Type="http://schemas.openxmlformats.org/officeDocument/2006/relationships/hyperlink" Target="http://www.opensecrets.org/orgs/summary.php?id=D000029205" TargetMode="External"/><Relationship Id="rId34" Type="http://schemas.openxmlformats.org/officeDocument/2006/relationships/hyperlink" Target="http://www.opensecrets.org/orgs/summary.php?id=D000000100" TargetMode="External"/><Relationship Id="rId50" Type="http://schemas.openxmlformats.org/officeDocument/2006/relationships/hyperlink" Target="http://www.opensecrets.org/orgs/summary.php?id=D000029205" TargetMode="External"/><Relationship Id="rId55" Type="http://schemas.openxmlformats.org/officeDocument/2006/relationships/hyperlink" Target="http://www.opensecrets.org/orgs/summary.php?id=D000000121" TargetMode="External"/><Relationship Id="rId76" Type="http://schemas.openxmlformats.org/officeDocument/2006/relationships/hyperlink" Target="http://www.opensecrets.org/orgs/summary.php?id=D000000139" TargetMode="External"/><Relationship Id="rId97" Type="http://schemas.openxmlformats.org/officeDocument/2006/relationships/hyperlink" Target="http://www.opensecrets.org/orgs/summary.php?id=D000000249" TargetMode="External"/><Relationship Id="rId104" Type="http://schemas.openxmlformats.org/officeDocument/2006/relationships/hyperlink" Target="http://www.opensecrets.org/orgs/summary.php?id=D000000175" TargetMode="External"/><Relationship Id="rId120" Type="http://schemas.openxmlformats.org/officeDocument/2006/relationships/drawing" Target="../drawings/drawing1.xml"/><Relationship Id="rId7" Type="http://schemas.openxmlformats.org/officeDocument/2006/relationships/hyperlink" Target="http://www.opensecrets.org/orgs/summary.php?id=D000000073" TargetMode="External"/><Relationship Id="rId71" Type="http://schemas.openxmlformats.org/officeDocument/2006/relationships/hyperlink" Target="http://www.opensecrets.org/orgs/summary.php?id=D000000103" TargetMode="External"/><Relationship Id="rId92" Type="http://schemas.openxmlformats.org/officeDocument/2006/relationships/hyperlink" Target="http://www.opensecrets.org/orgs/summary.php?id=D000000135" TargetMode="External"/><Relationship Id="rId2" Type="http://schemas.openxmlformats.org/officeDocument/2006/relationships/hyperlink" Target="http://www.opensecrets.org/orgs/summary.php?id=D000000085" TargetMode="External"/><Relationship Id="rId29" Type="http://schemas.openxmlformats.org/officeDocument/2006/relationships/hyperlink" Target="http://www.opensecrets.org/orgs/summary.php?id=D00000011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ensecrets.org/industries/indus.asp?Ind=B02%20%20" TargetMode="External"/><Relationship Id="rId13" Type="http://schemas.openxmlformats.org/officeDocument/2006/relationships/hyperlink" Target="http://www.opensecrets.org/industries/indus.asp?Ind=N07%20%20" TargetMode="External"/><Relationship Id="rId18" Type="http://schemas.openxmlformats.org/officeDocument/2006/relationships/hyperlink" Target="http://www.opensecrets.org/industries/indus.asp?Ind=K02%20%20" TargetMode="External"/><Relationship Id="rId26" Type="http://schemas.openxmlformats.org/officeDocument/2006/relationships/hyperlink" Target="http://www.opensecrets.org/industries/indus.asp?Ind=N05%20%20" TargetMode="External"/><Relationship Id="rId39" Type="http://schemas.openxmlformats.org/officeDocument/2006/relationships/hyperlink" Target="http://www.opensecrets.org/industries/indus.asp?Ind=H04%20%20" TargetMode="External"/><Relationship Id="rId3" Type="http://schemas.openxmlformats.org/officeDocument/2006/relationships/hyperlink" Target="http://www.opensecrets.org/industries/indus.asp?Ind=K01%20%20" TargetMode="External"/><Relationship Id="rId21" Type="http://schemas.openxmlformats.org/officeDocument/2006/relationships/hyperlink" Target="http://www.opensecrets.org/industries/indus.asp?Ind=W06%20%20" TargetMode="External"/><Relationship Id="rId34" Type="http://schemas.openxmlformats.org/officeDocument/2006/relationships/hyperlink" Target="http://www.opensecrets.org/industries/indus.asp?Ind=N13%20%20" TargetMode="External"/><Relationship Id="rId7" Type="http://schemas.openxmlformats.org/officeDocument/2006/relationships/hyperlink" Target="http://www.opensecrets.org/industries/indus.asp?Ind=E01%20%20" TargetMode="External"/><Relationship Id="rId12" Type="http://schemas.openxmlformats.org/officeDocument/2006/relationships/hyperlink" Target="http://www.opensecrets.org/industries/indus.asp?Ind=F09%20%20" TargetMode="External"/><Relationship Id="rId17" Type="http://schemas.openxmlformats.org/officeDocument/2006/relationships/hyperlink" Target="http://www.opensecrets.org/industries/indus.asp?Ind=P04%20%20" TargetMode="External"/><Relationship Id="rId25" Type="http://schemas.openxmlformats.org/officeDocument/2006/relationships/hyperlink" Target="http://www.opensecrets.org/industries/indus.asp?Ind=H01%20%20" TargetMode="External"/><Relationship Id="rId33" Type="http://schemas.openxmlformats.org/officeDocument/2006/relationships/hyperlink" Target="http://www.opensecrets.org/industries/indus.asp?Ind=N07%20%20" TargetMode="External"/><Relationship Id="rId38" Type="http://schemas.openxmlformats.org/officeDocument/2006/relationships/hyperlink" Target="http://www.opensecrets.org/industries/indus.asp?Ind=K02%20%20" TargetMode="External"/><Relationship Id="rId2" Type="http://schemas.openxmlformats.org/officeDocument/2006/relationships/hyperlink" Target="http://www.opensecrets.org/industries/indus.asp?Ind=F07%20%20" TargetMode="External"/><Relationship Id="rId16" Type="http://schemas.openxmlformats.org/officeDocument/2006/relationships/hyperlink" Target="http://www.opensecrets.org/industries/indus.asp?Ind=Q03%20%20" TargetMode="External"/><Relationship Id="rId20" Type="http://schemas.openxmlformats.org/officeDocument/2006/relationships/hyperlink" Target="http://www.opensecrets.org/industries/indus.asp?Ind=B01%20%20" TargetMode="External"/><Relationship Id="rId29" Type="http://schemas.openxmlformats.org/officeDocument/2006/relationships/hyperlink" Target="http://www.opensecrets.org/industries/indus.asp?Ind=Q16%20%20" TargetMode="External"/><Relationship Id="rId41" Type="http://schemas.openxmlformats.org/officeDocument/2006/relationships/drawing" Target="../drawings/drawing2.xml"/><Relationship Id="rId1" Type="http://schemas.openxmlformats.org/officeDocument/2006/relationships/hyperlink" Target="http://www.opensecrets.org/industries/indus.asp?Ind=W06%20%20" TargetMode="External"/><Relationship Id="rId6" Type="http://schemas.openxmlformats.org/officeDocument/2006/relationships/hyperlink" Target="http://www.opensecrets.org/industries/indus.asp?Ind=N05%20%20" TargetMode="External"/><Relationship Id="rId11" Type="http://schemas.openxmlformats.org/officeDocument/2006/relationships/hyperlink" Target="http://www.opensecrets.org/industries/indus.asp?Ind=B12%20%20" TargetMode="External"/><Relationship Id="rId24" Type="http://schemas.openxmlformats.org/officeDocument/2006/relationships/hyperlink" Target="http://www.opensecrets.org/industries/indus.asp?Ind=F10%20%20" TargetMode="External"/><Relationship Id="rId32" Type="http://schemas.openxmlformats.org/officeDocument/2006/relationships/hyperlink" Target="http://www.opensecrets.org/industries/indus.asp?Ind=F09%20%20" TargetMode="External"/><Relationship Id="rId37" Type="http://schemas.openxmlformats.org/officeDocument/2006/relationships/hyperlink" Target="http://www.opensecrets.org/industries/indus.asp?Ind=P04%20%20" TargetMode="External"/><Relationship Id="rId40" Type="http://schemas.openxmlformats.org/officeDocument/2006/relationships/hyperlink" Target="http://www.opensecrets.org/industries/indus.asp?Ind=B01%20%20" TargetMode="External"/><Relationship Id="rId5" Type="http://schemas.openxmlformats.org/officeDocument/2006/relationships/hyperlink" Target="http://www.opensecrets.org/industries/indus.asp?Ind=H01%20%20" TargetMode="External"/><Relationship Id="rId15" Type="http://schemas.openxmlformats.org/officeDocument/2006/relationships/hyperlink" Target="http://www.opensecrets.org/industries/indus.asp?Ind=N15%20%20" TargetMode="External"/><Relationship Id="rId23" Type="http://schemas.openxmlformats.org/officeDocument/2006/relationships/hyperlink" Target="http://www.opensecrets.org/industries/indus.asp?Ind=K01%20%20" TargetMode="External"/><Relationship Id="rId28" Type="http://schemas.openxmlformats.org/officeDocument/2006/relationships/hyperlink" Target="http://www.opensecrets.org/industries/indus.asp?Ind=B02%20%20" TargetMode="External"/><Relationship Id="rId36" Type="http://schemas.openxmlformats.org/officeDocument/2006/relationships/hyperlink" Target="http://www.opensecrets.org/industries/indus.asp?Ind=Q03%20%20" TargetMode="External"/><Relationship Id="rId10" Type="http://schemas.openxmlformats.org/officeDocument/2006/relationships/hyperlink" Target="http://www.opensecrets.org/industries/indus.asp?Ind=W04%20%20" TargetMode="External"/><Relationship Id="rId19" Type="http://schemas.openxmlformats.org/officeDocument/2006/relationships/hyperlink" Target="http://www.opensecrets.org/industries/indus.asp?Ind=H04%20%20" TargetMode="External"/><Relationship Id="rId31" Type="http://schemas.openxmlformats.org/officeDocument/2006/relationships/hyperlink" Target="http://www.opensecrets.org/industries/indus.asp?Ind=B12%20%20" TargetMode="External"/><Relationship Id="rId4" Type="http://schemas.openxmlformats.org/officeDocument/2006/relationships/hyperlink" Target="http://www.opensecrets.org/industries/indus.asp?Ind=F10%20%20" TargetMode="External"/><Relationship Id="rId9" Type="http://schemas.openxmlformats.org/officeDocument/2006/relationships/hyperlink" Target="http://www.opensecrets.org/industries/indus.asp?Ind=Q16%20%20" TargetMode="External"/><Relationship Id="rId14" Type="http://schemas.openxmlformats.org/officeDocument/2006/relationships/hyperlink" Target="http://www.opensecrets.org/industries/indus.asp?Ind=N13%20%20" TargetMode="External"/><Relationship Id="rId22" Type="http://schemas.openxmlformats.org/officeDocument/2006/relationships/hyperlink" Target="http://www.opensecrets.org/industries/indus.asp?Ind=F07%20%20" TargetMode="External"/><Relationship Id="rId27" Type="http://schemas.openxmlformats.org/officeDocument/2006/relationships/hyperlink" Target="http://www.opensecrets.org/industries/indus.asp?Ind=E01%20%20" TargetMode="External"/><Relationship Id="rId30" Type="http://schemas.openxmlformats.org/officeDocument/2006/relationships/hyperlink" Target="http://www.opensecrets.org/industries/indus.asp?Ind=W04%20%20" TargetMode="External"/><Relationship Id="rId35" Type="http://schemas.openxmlformats.org/officeDocument/2006/relationships/hyperlink" Target="http://www.opensecrets.org/industries/indus.asp?Ind=N15%20%2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opLeftCell="L1" workbookViewId="0">
      <selection activeCell="A88" sqref="A88"/>
    </sheetView>
  </sheetViews>
  <sheetFormatPr defaultRowHeight="15"/>
  <cols>
    <col min="2" max="2" width="28.7109375" customWidth="1"/>
    <col min="3" max="3" width="12.28515625" customWidth="1"/>
    <col min="4" max="4" width="12.85546875" customWidth="1"/>
    <col min="7" max="7" width="12.7109375" customWidth="1"/>
    <col min="11" max="11" width="28.7109375" customWidth="1"/>
    <col min="12" max="12" width="14.42578125" customWidth="1"/>
    <col min="13" max="13" width="12.85546875" bestFit="1" customWidth="1"/>
    <col min="14" max="14" width="11.85546875" bestFit="1" customWidth="1"/>
  </cols>
  <sheetData>
    <row r="1" spans="1:14">
      <c r="A1" s="1" t="s">
        <v>0</v>
      </c>
      <c r="B1" s="2" t="s">
        <v>1</v>
      </c>
      <c r="C1" s="1" t="s">
        <v>2</v>
      </c>
      <c r="D1" s="3" t="s">
        <v>3</v>
      </c>
      <c r="E1" s="2" t="s">
        <v>4</v>
      </c>
      <c r="F1" s="2" t="s">
        <v>5</v>
      </c>
      <c r="G1" s="3" t="s">
        <v>3</v>
      </c>
      <c r="H1" s="2" t="s">
        <v>6</v>
      </c>
      <c r="I1" s="2" t="s">
        <v>7</v>
      </c>
      <c r="K1" s="2" t="s">
        <v>1</v>
      </c>
      <c r="L1" s="16" t="s">
        <v>108</v>
      </c>
      <c r="M1" s="16" t="s">
        <v>109</v>
      </c>
    </row>
    <row r="2" spans="1:14">
      <c r="A2" s="4">
        <v>1</v>
      </c>
      <c r="B2" s="5" t="s">
        <v>8</v>
      </c>
      <c r="C2" s="7">
        <v>20512550</v>
      </c>
      <c r="D2" s="6">
        <v>762550</v>
      </c>
      <c r="E2" s="8">
        <v>0</v>
      </c>
      <c r="F2" s="8">
        <v>1</v>
      </c>
      <c r="G2" s="6">
        <v>19750000</v>
      </c>
      <c r="H2" s="8">
        <v>0</v>
      </c>
      <c r="I2" s="8">
        <v>1</v>
      </c>
      <c r="K2" s="5" t="s">
        <v>8</v>
      </c>
      <c r="L2" s="6">
        <f t="shared" ref="L2:L33" si="0">(C2*E2) + (G2*H2)</f>
        <v>0</v>
      </c>
      <c r="M2" s="6">
        <f t="shared" ref="M2:M33" si="1">(C2*F2) + (G2*I2)</f>
        <v>40262550</v>
      </c>
      <c r="N2" s="6">
        <f t="shared" ref="N2:N33" si="2">L2+M2</f>
        <v>40262550</v>
      </c>
    </row>
    <row r="3" spans="1:14">
      <c r="A3" s="4">
        <v>2</v>
      </c>
      <c r="B3" s="5" t="s">
        <v>9</v>
      </c>
      <c r="C3" s="7">
        <v>19249234</v>
      </c>
      <c r="D3" s="6">
        <v>484234</v>
      </c>
      <c r="E3" s="8">
        <v>0.16</v>
      </c>
      <c r="F3" s="8">
        <v>0.84</v>
      </c>
      <c r="G3" s="6">
        <v>18765000</v>
      </c>
      <c r="H3" s="8">
        <v>0</v>
      </c>
      <c r="I3" s="8">
        <v>1</v>
      </c>
      <c r="K3" s="5" t="s">
        <v>9</v>
      </c>
      <c r="L3" s="6">
        <f t="shared" si="0"/>
        <v>3079877.44</v>
      </c>
      <c r="M3" s="6">
        <f t="shared" si="1"/>
        <v>34934356.560000002</v>
      </c>
      <c r="N3" s="6">
        <f t="shared" si="2"/>
        <v>38014234</v>
      </c>
    </row>
    <row r="4" spans="1:14">
      <c r="A4" s="4">
        <v>3</v>
      </c>
      <c r="B4" s="5" t="s">
        <v>10</v>
      </c>
      <c r="C4" s="7">
        <v>17581600</v>
      </c>
      <c r="D4" s="6">
        <v>81600</v>
      </c>
      <c r="E4" s="8">
        <v>0</v>
      </c>
      <c r="F4" s="8">
        <v>1</v>
      </c>
      <c r="G4" s="6">
        <v>17500000</v>
      </c>
      <c r="H4" s="8">
        <v>0</v>
      </c>
      <c r="I4" s="8">
        <v>1</v>
      </c>
      <c r="K4" s="5" t="s">
        <v>10</v>
      </c>
      <c r="L4" s="6">
        <f t="shared" si="0"/>
        <v>0</v>
      </c>
      <c r="M4" s="6">
        <f t="shared" si="1"/>
        <v>35081600</v>
      </c>
      <c r="N4" s="6">
        <f t="shared" si="2"/>
        <v>35081600</v>
      </c>
    </row>
    <row r="5" spans="1:14">
      <c r="A5" s="4">
        <v>4</v>
      </c>
      <c r="B5" s="5" t="s">
        <v>11</v>
      </c>
      <c r="C5" s="7">
        <v>16209700</v>
      </c>
      <c r="D5" s="6">
        <v>209700</v>
      </c>
      <c r="E5" s="8">
        <v>0.01</v>
      </c>
      <c r="F5" s="8">
        <v>0.99</v>
      </c>
      <c r="G5" s="6">
        <v>16000000</v>
      </c>
      <c r="H5" s="8">
        <v>0</v>
      </c>
      <c r="I5" s="8">
        <v>1</v>
      </c>
      <c r="K5" s="5" t="s">
        <v>11</v>
      </c>
      <c r="L5" s="6">
        <f t="shared" si="0"/>
        <v>162097</v>
      </c>
      <c r="M5" s="6">
        <f t="shared" si="1"/>
        <v>32047603</v>
      </c>
      <c r="N5" s="6">
        <f t="shared" si="2"/>
        <v>32209700</v>
      </c>
    </row>
    <row r="6" spans="1:14">
      <c r="A6" s="4">
        <v>5</v>
      </c>
      <c r="B6" s="9" t="s">
        <v>12</v>
      </c>
      <c r="C6" s="7">
        <v>7267336</v>
      </c>
      <c r="D6" s="6">
        <v>1633186</v>
      </c>
      <c r="E6" s="8">
        <v>0.94</v>
      </c>
      <c r="F6" s="8">
        <v>0.06</v>
      </c>
      <c r="G6" s="6">
        <v>5634150</v>
      </c>
      <c r="H6" s="8">
        <v>1</v>
      </c>
      <c r="I6" s="8">
        <v>0</v>
      </c>
      <c r="K6" s="9" t="s">
        <v>12</v>
      </c>
      <c r="L6" s="6">
        <f t="shared" si="0"/>
        <v>12465445.84</v>
      </c>
      <c r="M6" s="6">
        <f t="shared" si="1"/>
        <v>436040.16</v>
      </c>
      <c r="N6" s="6">
        <f t="shared" si="2"/>
        <v>12901486</v>
      </c>
    </row>
    <row r="7" spans="1:14">
      <c r="A7" s="4">
        <v>6</v>
      </c>
      <c r="B7" s="9" t="s">
        <v>13</v>
      </c>
      <c r="C7" s="7">
        <v>6628808</v>
      </c>
      <c r="D7" s="6">
        <v>5643808</v>
      </c>
      <c r="E7" s="8">
        <v>0.25</v>
      </c>
      <c r="F7" s="8">
        <v>0.75</v>
      </c>
      <c r="G7" s="6">
        <v>985000</v>
      </c>
      <c r="H7" s="8">
        <v>0.08</v>
      </c>
      <c r="I7" s="8">
        <v>0.92</v>
      </c>
      <c r="K7" s="11" t="s">
        <v>14</v>
      </c>
      <c r="L7" s="6">
        <f t="shared" si="0"/>
        <v>1736002</v>
      </c>
      <c r="M7" s="6">
        <f t="shared" si="1"/>
        <v>5877806</v>
      </c>
      <c r="N7" s="6">
        <f t="shared" si="2"/>
        <v>7613808</v>
      </c>
    </row>
    <row r="8" spans="1:14" ht="30">
      <c r="A8" s="10">
        <v>7</v>
      </c>
      <c r="B8" s="11" t="s">
        <v>14</v>
      </c>
      <c r="C8" s="12">
        <v>5805650</v>
      </c>
      <c r="D8" s="13">
        <v>505650</v>
      </c>
      <c r="E8" s="14">
        <v>0.59</v>
      </c>
      <c r="F8" s="14">
        <v>0.41</v>
      </c>
      <c r="G8" s="13">
        <v>5300000</v>
      </c>
      <c r="H8" s="14">
        <v>0.38</v>
      </c>
      <c r="I8" s="14">
        <v>0.62</v>
      </c>
      <c r="K8" s="9" t="s">
        <v>15</v>
      </c>
      <c r="L8" s="6">
        <f t="shared" si="0"/>
        <v>5439333.5</v>
      </c>
      <c r="M8" s="6">
        <f t="shared" si="1"/>
        <v>5666316.5</v>
      </c>
      <c r="N8" s="6">
        <f t="shared" si="2"/>
        <v>11105650</v>
      </c>
    </row>
    <row r="9" spans="1:14" ht="30">
      <c r="A9" s="4">
        <v>8</v>
      </c>
      <c r="B9" s="9" t="s">
        <v>15</v>
      </c>
      <c r="C9" s="7">
        <v>5547036</v>
      </c>
      <c r="D9" s="6">
        <v>1413592</v>
      </c>
      <c r="E9" s="8">
        <v>1</v>
      </c>
      <c r="F9" s="8">
        <v>0</v>
      </c>
      <c r="G9" s="6">
        <v>4133444</v>
      </c>
      <c r="H9" s="8">
        <v>1</v>
      </c>
      <c r="I9" s="8">
        <v>0</v>
      </c>
      <c r="K9" s="5" t="s">
        <v>20</v>
      </c>
      <c r="L9" s="6">
        <f t="shared" si="0"/>
        <v>9680480</v>
      </c>
      <c r="M9" s="6">
        <f t="shared" si="1"/>
        <v>0</v>
      </c>
      <c r="N9" s="6">
        <f t="shared" si="2"/>
        <v>9680480</v>
      </c>
    </row>
    <row r="10" spans="1:14">
      <c r="A10" s="4">
        <v>9</v>
      </c>
      <c r="B10" s="9" t="s">
        <v>16</v>
      </c>
      <c r="C10" s="7">
        <v>4900469</v>
      </c>
      <c r="D10" s="6">
        <v>3080693</v>
      </c>
      <c r="E10" s="8">
        <v>0.45</v>
      </c>
      <c r="F10" s="8">
        <v>0.55000000000000004</v>
      </c>
      <c r="G10" s="6">
        <v>1819776</v>
      </c>
      <c r="H10" s="8">
        <v>0</v>
      </c>
      <c r="I10" s="8">
        <v>0</v>
      </c>
      <c r="K10" s="11" t="s">
        <v>17</v>
      </c>
      <c r="L10" s="6">
        <f t="shared" si="0"/>
        <v>2205211.0500000003</v>
      </c>
      <c r="M10" s="6">
        <f t="shared" si="1"/>
        <v>2695257.95</v>
      </c>
      <c r="N10" s="6">
        <f t="shared" si="2"/>
        <v>4900469</v>
      </c>
    </row>
    <row r="11" spans="1:14">
      <c r="A11" s="10">
        <v>10</v>
      </c>
      <c r="B11" s="11" t="s">
        <v>17</v>
      </c>
      <c r="C11" s="12">
        <v>4850601</v>
      </c>
      <c r="D11" s="13">
        <v>1600601</v>
      </c>
      <c r="E11" s="14">
        <v>0.37</v>
      </c>
      <c r="F11" s="14">
        <v>0.63</v>
      </c>
      <c r="G11" s="13">
        <v>3250000</v>
      </c>
      <c r="H11" s="14">
        <v>0</v>
      </c>
      <c r="I11" s="14">
        <v>1</v>
      </c>
      <c r="K11" s="9" t="s">
        <v>13</v>
      </c>
      <c r="L11" s="6">
        <f t="shared" si="0"/>
        <v>1794722.3699999999</v>
      </c>
      <c r="M11" s="6">
        <f t="shared" si="1"/>
        <v>6305878.6299999999</v>
      </c>
      <c r="N11" s="6">
        <f t="shared" si="2"/>
        <v>8100601</v>
      </c>
    </row>
    <row r="12" spans="1:14" ht="30">
      <c r="A12" s="4">
        <v>11</v>
      </c>
      <c r="B12" s="9" t="s">
        <v>18</v>
      </c>
      <c r="C12" s="7">
        <v>4750187</v>
      </c>
      <c r="D12" s="6">
        <v>2364937</v>
      </c>
      <c r="E12" s="8">
        <v>1</v>
      </c>
      <c r="F12" s="8">
        <v>0</v>
      </c>
      <c r="G12" s="6">
        <v>2385250</v>
      </c>
      <c r="H12" s="8">
        <v>1</v>
      </c>
      <c r="I12" s="8">
        <v>0</v>
      </c>
      <c r="K12" s="5" t="s">
        <v>23</v>
      </c>
      <c r="L12" s="6">
        <f t="shared" si="0"/>
        <v>7135437</v>
      </c>
      <c r="M12" s="6">
        <f t="shared" si="1"/>
        <v>0</v>
      </c>
      <c r="N12" s="6">
        <f t="shared" si="2"/>
        <v>7135437</v>
      </c>
    </row>
    <row r="13" spans="1:14" ht="30">
      <c r="A13" s="4">
        <v>12</v>
      </c>
      <c r="B13" s="9" t="s">
        <v>19</v>
      </c>
      <c r="C13" s="7">
        <v>4333144</v>
      </c>
      <c r="D13" s="6">
        <v>2133144</v>
      </c>
      <c r="E13" s="8">
        <v>1</v>
      </c>
      <c r="F13" s="8">
        <v>0</v>
      </c>
      <c r="G13" s="6">
        <v>2200000</v>
      </c>
      <c r="H13" s="8">
        <v>1</v>
      </c>
      <c r="I13" s="8">
        <v>0</v>
      </c>
      <c r="K13" s="9" t="s">
        <v>18</v>
      </c>
      <c r="L13" s="6">
        <f t="shared" si="0"/>
        <v>6533144</v>
      </c>
      <c r="M13" s="6">
        <f t="shared" si="1"/>
        <v>0</v>
      </c>
      <c r="N13" s="6">
        <f t="shared" si="2"/>
        <v>6533144</v>
      </c>
    </row>
    <row r="14" spans="1:14">
      <c r="A14" s="4">
        <v>13</v>
      </c>
      <c r="B14" s="5" t="s">
        <v>20</v>
      </c>
      <c r="C14" s="7">
        <v>4321600</v>
      </c>
      <c r="D14" s="6">
        <v>186600</v>
      </c>
      <c r="E14" s="8">
        <v>0</v>
      </c>
      <c r="F14" s="8">
        <v>1</v>
      </c>
      <c r="G14" s="6">
        <v>4135000</v>
      </c>
      <c r="H14" s="8">
        <v>0</v>
      </c>
      <c r="I14" s="8">
        <v>1</v>
      </c>
      <c r="K14" s="5" t="s">
        <v>22</v>
      </c>
      <c r="L14" s="6">
        <f t="shared" si="0"/>
        <v>0</v>
      </c>
      <c r="M14" s="6">
        <f t="shared" si="1"/>
        <v>8456600</v>
      </c>
      <c r="N14" s="6">
        <f t="shared" si="2"/>
        <v>8456600</v>
      </c>
    </row>
    <row r="15" spans="1:14">
      <c r="A15" s="4">
        <v>14</v>
      </c>
      <c r="B15" s="9" t="s">
        <v>21</v>
      </c>
      <c r="C15" s="7">
        <v>4145600</v>
      </c>
      <c r="D15" s="6">
        <v>1770600</v>
      </c>
      <c r="E15" s="8">
        <v>0.87</v>
      </c>
      <c r="F15" s="8">
        <v>0.13</v>
      </c>
      <c r="G15" s="6">
        <v>2375000</v>
      </c>
      <c r="H15" s="8">
        <v>1</v>
      </c>
      <c r="I15" s="8">
        <v>0</v>
      </c>
      <c r="K15" s="5" t="s">
        <v>25</v>
      </c>
      <c r="L15" s="6">
        <f t="shared" si="0"/>
        <v>5981672</v>
      </c>
      <c r="M15" s="6">
        <f t="shared" si="1"/>
        <v>538928</v>
      </c>
      <c r="N15" s="6">
        <f t="shared" si="2"/>
        <v>6520600</v>
      </c>
    </row>
    <row r="16" spans="1:14">
      <c r="A16" s="4">
        <v>15</v>
      </c>
      <c r="B16" s="5" t="s">
        <v>22</v>
      </c>
      <c r="C16" s="7">
        <v>3926003</v>
      </c>
      <c r="D16" s="6">
        <v>770753</v>
      </c>
      <c r="E16" s="8">
        <v>0</v>
      </c>
      <c r="F16" s="8">
        <v>1</v>
      </c>
      <c r="G16" s="6">
        <v>3155250</v>
      </c>
      <c r="H16" s="8">
        <v>0</v>
      </c>
      <c r="I16" s="8">
        <v>0.99</v>
      </c>
      <c r="K16" s="9" t="s">
        <v>31</v>
      </c>
      <c r="L16" s="6">
        <f t="shared" si="0"/>
        <v>0</v>
      </c>
      <c r="M16" s="6">
        <f t="shared" si="1"/>
        <v>7049700.5</v>
      </c>
      <c r="N16" s="6">
        <f t="shared" si="2"/>
        <v>7049700.5</v>
      </c>
    </row>
    <row r="17" spans="1:14" ht="30">
      <c r="A17" s="4">
        <v>16</v>
      </c>
      <c r="B17" s="5" t="s">
        <v>23</v>
      </c>
      <c r="C17" s="7">
        <v>3787200</v>
      </c>
      <c r="D17" s="6">
        <v>52200</v>
      </c>
      <c r="E17" s="8">
        <v>0.05</v>
      </c>
      <c r="F17" s="8">
        <v>0.95</v>
      </c>
      <c r="G17" s="6">
        <v>3735000</v>
      </c>
      <c r="H17" s="8">
        <v>0</v>
      </c>
      <c r="I17" s="8">
        <v>1</v>
      </c>
      <c r="K17" s="9" t="s">
        <v>19</v>
      </c>
      <c r="L17" s="6">
        <f t="shared" si="0"/>
        <v>189360</v>
      </c>
      <c r="M17" s="6">
        <f t="shared" si="1"/>
        <v>7332840</v>
      </c>
      <c r="N17" s="6">
        <f t="shared" si="2"/>
        <v>7522200</v>
      </c>
    </row>
    <row r="18" spans="1:14">
      <c r="A18" s="10">
        <v>17</v>
      </c>
      <c r="B18" s="15" t="s">
        <v>24</v>
      </c>
      <c r="C18" s="12">
        <v>3653634</v>
      </c>
      <c r="D18" s="13">
        <v>3651884</v>
      </c>
      <c r="E18" s="14">
        <v>0.63</v>
      </c>
      <c r="F18" s="14">
        <v>0.37</v>
      </c>
      <c r="G18" s="13">
        <v>1750</v>
      </c>
      <c r="H18" s="14">
        <v>1</v>
      </c>
      <c r="I18" s="14">
        <v>0</v>
      </c>
      <c r="K18" s="9" t="s">
        <v>21</v>
      </c>
      <c r="L18" s="6">
        <f t="shared" si="0"/>
        <v>2303539.42</v>
      </c>
      <c r="M18" s="6">
        <f t="shared" si="1"/>
        <v>1351844.58</v>
      </c>
      <c r="N18" s="6">
        <f t="shared" si="2"/>
        <v>3655384</v>
      </c>
    </row>
    <row r="19" spans="1:14">
      <c r="A19" s="4">
        <v>18</v>
      </c>
      <c r="B19" s="5" t="s">
        <v>25</v>
      </c>
      <c r="C19" s="7">
        <v>3577841</v>
      </c>
      <c r="D19" s="6">
        <v>248991</v>
      </c>
      <c r="E19" s="8">
        <v>0.99</v>
      </c>
      <c r="F19" s="8">
        <v>0.01</v>
      </c>
      <c r="G19" s="6">
        <v>3328850</v>
      </c>
      <c r="H19" s="8">
        <v>0.96</v>
      </c>
      <c r="I19" s="8">
        <v>0.04</v>
      </c>
      <c r="K19" s="5" t="s">
        <v>30</v>
      </c>
      <c r="L19" s="6">
        <f t="shared" si="0"/>
        <v>6737758.5899999999</v>
      </c>
      <c r="M19" s="6">
        <f t="shared" si="1"/>
        <v>168932.41</v>
      </c>
      <c r="N19" s="6">
        <f t="shared" si="2"/>
        <v>6906691</v>
      </c>
    </row>
    <row r="20" spans="1:14" ht="30">
      <c r="A20" s="4">
        <v>19</v>
      </c>
      <c r="B20" s="9" t="s">
        <v>26</v>
      </c>
      <c r="C20" s="7">
        <v>3551284</v>
      </c>
      <c r="D20" s="6">
        <v>2536285</v>
      </c>
      <c r="E20" s="8">
        <v>0.97</v>
      </c>
      <c r="F20" s="8">
        <v>0.03</v>
      </c>
      <c r="G20" s="6">
        <v>1014999</v>
      </c>
      <c r="H20" s="8">
        <v>1</v>
      </c>
      <c r="I20" s="8">
        <v>0</v>
      </c>
      <c r="K20" s="5" t="s">
        <v>32</v>
      </c>
      <c r="L20" s="6">
        <f t="shared" si="0"/>
        <v>4459744.4800000004</v>
      </c>
      <c r="M20" s="6">
        <f t="shared" si="1"/>
        <v>106538.51999999999</v>
      </c>
      <c r="N20" s="6">
        <f t="shared" si="2"/>
        <v>4566283</v>
      </c>
    </row>
    <row r="21" spans="1:14">
      <c r="A21" s="4">
        <v>20</v>
      </c>
      <c r="B21" s="9" t="s">
        <v>27</v>
      </c>
      <c r="C21" s="7">
        <v>3376065</v>
      </c>
      <c r="D21" s="6">
        <v>2176065</v>
      </c>
      <c r="E21" s="8">
        <v>0.95</v>
      </c>
      <c r="F21" s="8">
        <v>0.05</v>
      </c>
      <c r="G21" s="6">
        <v>1200000</v>
      </c>
      <c r="H21" s="8">
        <v>1</v>
      </c>
      <c r="I21" s="8">
        <v>0</v>
      </c>
      <c r="K21" s="5" t="s">
        <v>39</v>
      </c>
      <c r="L21" s="6">
        <f t="shared" si="0"/>
        <v>4407261.75</v>
      </c>
      <c r="M21" s="6">
        <f t="shared" si="1"/>
        <v>168803.25</v>
      </c>
      <c r="N21" s="6">
        <f t="shared" si="2"/>
        <v>4576065</v>
      </c>
    </row>
    <row r="22" spans="1:14">
      <c r="A22" s="4">
        <v>21</v>
      </c>
      <c r="B22" s="9" t="s">
        <v>28</v>
      </c>
      <c r="C22" s="7">
        <v>3366810</v>
      </c>
      <c r="D22" s="6">
        <v>3256718</v>
      </c>
      <c r="E22" s="8">
        <v>0.25</v>
      </c>
      <c r="F22" s="8">
        <v>0.75</v>
      </c>
      <c r="G22" s="6">
        <v>110092</v>
      </c>
      <c r="H22" s="8">
        <v>0.26</v>
      </c>
      <c r="I22" s="8">
        <v>0.74</v>
      </c>
      <c r="K22" s="15" t="s">
        <v>45</v>
      </c>
      <c r="L22" s="6">
        <f t="shared" si="0"/>
        <v>870326.42</v>
      </c>
      <c r="M22" s="6">
        <f t="shared" si="1"/>
        <v>2606575.58</v>
      </c>
      <c r="N22" s="6">
        <f t="shared" si="2"/>
        <v>3476902</v>
      </c>
    </row>
    <row r="23" spans="1:14">
      <c r="A23" s="10">
        <v>22</v>
      </c>
      <c r="B23" s="15" t="s">
        <v>29</v>
      </c>
      <c r="C23" s="12">
        <v>3366343</v>
      </c>
      <c r="D23" s="13">
        <v>3351682</v>
      </c>
      <c r="E23" s="14">
        <v>0.34</v>
      </c>
      <c r="F23" s="14">
        <v>0.66</v>
      </c>
      <c r="G23" s="13">
        <v>14661</v>
      </c>
      <c r="H23" s="14">
        <v>7.0000000000000007E-2</v>
      </c>
      <c r="I23" s="14">
        <v>0.93</v>
      </c>
      <c r="K23" s="5" t="s">
        <v>49</v>
      </c>
      <c r="L23" s="6">
        <f t="shared" si="0"/>
        <v>1145582.8900000001</v>
      </c>
      <c r="M23" s="6">
        <f t="shared" si="1"/>
        <v>2235421.11</v>
      </c>
      <c r="N23" s="6">
        <f t="shared" si="2"/>
        <v>3381004</v>
      </c>
    </row>
    <row r="24" spans="1:14">
      <c r="A24" s="4">
        <v>23</v>
      </c>
      <c r="B24" s="5" t="s">
        <v>30</v>
      </c>
      <c r="C24" s="7">
        <v>3354468</v>
      </c>
      <c r="D24" s="6">
        <v>233830</v>
      </c>
      <c r="E24" s="8">
        <v>0.85</v>
      </c>
      <c r="F24" s="8">
        <v>0.15</v>
      </c>
      <c r="G24" s="6">
        <v>3120638</v>
      </c>
      <c r="H24" s="8">
        <v>1</v>
      </c>
      <c r="I24" s="8">
        <v>0</v>
      </c>
      <c r="K24" s="5" t="s">
        <v>54</v>
      </c>
      <c r="L24" s="6">
        <f t="shared" si="0"/>
        <v>5971935.7999999998</v>
      </c>
      <c r="M24" s="6">
        <f t="shared" si="1"/>
        <v>503170.19999999995</v>
      </c>
      <c r="N24" s="6">
        <f t="shared" si="2"/>
        <v>6475106</v>
      </c>
    </row>
    <row r="25" spans="1:14" ht="30">
      <c r="A25" s="4">
        <v>24</v>
      </c>
      <c r="B25" s="9" t="s">
        <v>31</v>
      </c>
      <c r="C25" s="7">
        <v>3351500</v>
      </c>
      <c r="D25" s="6">
        <v>101500</v>
      </c>
      <c r="E25" s="8">
        <v>1</v>
      </c>
      <c r="F25" s="8">
        <v>0</v>
      </c>
      <c r="G25" s="6">
        <v>3250000</v>
      </c>
      <c r="H25" s="8">
        <v>1</v>
      </c>
      <c r="I25" s="8">
        <v>0</v>
      </c>
      <c r="K25" s="9" t="s">
        <v>37</v>
      </c>
      <c r="L25" s="6">
        <f t="shared" si="0"/>
        <v>6601500</v>
      </c>
      <c r="M25" s="6">
        <f t="shared" si="1"/>
        <v>0</v>
      </c>
      <c r="N25" s="6">
        <f t="shared" si="2"/>
        <v>6601500</v>
      </c>
    </row>
    <row r="26" spans="1:14">
      <c r="A26" s="4">
        <v>25</v>
      </c>
      <c r="B26" s="5" t="s">
        <v>32</v>
      </c>
      <c r="C26" s="7">
        <v>3321250</v>
      </c>
      <c r="D26" s="6">
        <v>186250</v>
      </c>
      <c r="E26" s="8">
        <v>0.02</v>
      </c>
      <c r="F26" s="8">
        <v>0.98</v>
      </c>
      <c r="G26" s="6">
        <v>3135000</v>
      </c>
      <c r="H26" s="8">
        <v>0</v>
      </c>
      <c r="I26" s="8">
        <v>1</v>
      </c>
      <c r="K26" s="9" t="s">
        <v>16</v>
      </c>
      <c r="L26" s="6">
        <f t="shared" si="0"/>
        <v>66425</v>
      </c>
      <c r="M26" s="6">
        <f t="shared" si="1"/>
        <v>6389825</v>
      </c>
      <c r="N26" s="6">
        <f t="shared" si="2"/>
        <v>6456250</v>
      </c>
    </row>
    <row r="27" spans="1:14">
      <c r="A27" s="4">
        <v>26</v>
      </c>
      <c r="B27" s="9" t="s">
        <v>33</v>
      </c>
      <c r="C27" s="7">
        <v>3271208</v>
      </c>
      <c r="D27" s="6">
        <v>3246348</v>
      </c>
      <c r="E27" s="8">
        <v>0.36</v>
      </c>
      <c r="F27" s="8">
        <v>0.64</v>
      </c>
      <c r="G27" s="6">
        <v>24860</v>
      </c>
      <c r="H27" s="8">
        <v>0.41</v>
      </c>
      <c r="I27" s="8">
        <v>0.57999999999999996</v>
      </c>
      <c r="K27" s="9" t="s">
        <v>35</v>
      </c>
      <c r="L27" s="6">
        <f t="shared" si="0"/>
        <v>1187827.48</v>
      </c>
      <c r="M27" s="6">
        <f t="shared" si="1"/>
        <v>2107991.92</v>
      </c>
      <c r="N27" s="6">
        <f t="shared" si="2"/>
        <v>3295819.4</v>
      </c>
    </row>
    <row r="28" spans="1:14" ht="30">
      <c r="A28" s="10">
        <v>27</v>
      </c>
      <c r="B28" s="15" t="s">
        <v>34</v>
      </c>
      <c r="C28" s="12">
        <v>3239320</v>
      </c>
      <c r="D28" s="13">
        <v>1639320</v>
      </c>
      <c r="E28" s="14">
        <v>0.65</v>
      </c>
      <c r="F28" s="14">
        <v>0.35</v>
      </c>
      <c r="G28" s="13">
        <v>1600000</v>
      </c>
      <c r="H28" s="14">
        <v>1</v>
      </c>
      <c r="I28" s="14">
        <v>0</v>
      </c>
      <c r="K28" s="5" t="s">
        <v>53</v>
      </c>
      <c r="L28" s="6">
        <f t="shared" si="0"/>
        <v>3705558</v>
      </c>
      <c r="M28" s="6">
        <f t="shared" si="1"/>
        <v>1133762</v>
      </c>
      <c r="N28" s="6">
        <f t="shared" si="2"/>
        <v>4839320</v>
      </c>
    </row>
    <row r="29" spans="1:14" ht="30">
      <c r="A29" s="4">
        <v>28</v>
      </c>
      <c r="B29" s="9" t="s">
        <v>35</v>
      </c>
      <c r="C29" s="7">
        <v>3236746</v>
      </c>
      <c r="D29" s="6">
        <v>1545465</v>
      </c>
      <c r="E29" s="8">
        <v>0.88</v>
      </c>
      <c r="F29" s="8">
        <v>0.12</v>
      </c>
      <c r="G29" s="6">
        <v>1691281</v>
      </c>
      <c r="H29" s="8">
        <v>0.98</v>
      </c>
      <c r="I29" s="8">
        <v>0</v>
      </c>
      <c r="K29" s="15" t="s">
        <v>34</v>
      </c>
      <c r="L29" s="6">
        <f t="shared" si="0"/>
        <v>4505791.8599999994</v>
      </c>
      <c r="M29" s="6">
        <f t="shared" si="1"/>
        <v>388409.51999999996</v>
      </c>
      <c r="N29" s="6">
        <f t="shared" si="2"/>
        <v>4894201.379999999</v>
      </c>
    </row>
    <row r="30" spans="1:14">
      <c r="A30" s="4">
        <v>29</v>
      </c>
      <c r="B30" s="9" t="s">
        <v>36</v>
      </c>
      <c r="C30" s="7">
        <v>3235929</v>
      </c>
      <c r="D30" s="6">
        <v>2510429</v>
      </c>
      <c r="E30" s="8">
        <v>0.81</v>
      </c>
      <c r="F30" s="8">
        <v>0.19</v>
      </c>
      <c r="G30" s="6">
        <v>725500</v>
      </c>
      <c r="H30" s="8">
        <v>0.83</v>
      </c>
      <c r="I30" s="8">
        <v>0.17</v>
      </c>
      <c r="K30" s="5" t="s">
        <v>60</v>
      </c>
      <c r="L30" s="6">
        <f t="shared" si="0"/>
        <v>3223267.49</v>
      </c>
      <c r="M30" s="6">
        <f t="shared" si="1"/>
        <v>738161.51</v>
      </c>
      <c r="N30" s="6">
        <f t="shared" si="2"/>
        <v>3961429</v>
      </c>
    </row>
    <row r="31" spans="1:14" ht="30">
      <c r="A31" s="4">
        <v>30</v>
      </c>
      <c r="B31" s="9" t="s">
        <v>37</v>
      </c>
      <c r="C31" s="7">
        <v>3118553</v>
      </c>
      <c r="D31" s="6">
        <v>1328582</v>
      </c>
      <c r="E31" s="8">
        <v>0.98</v>
      </c>
      <c r="F31" s="8">
        <v>0.02</v>
      </c>
      <c r="G31" s="6">
        <v>1789971</v>
      </c>
      <c r="H31" s="8">
        <v>1</v>
      </c>
      <c r="I31" s="8">
        <v>0</v>
      </c>
      <c r="K31" s="9" t="s">
        <v>27</v>
      </c>
      <c r="L31" s="6">
        <f t="shared" si="0"/>
        <v>4846152.9399999995</v>
      </c>
      <c r="M31" s="6">
        <f t="shared" si="1"/>
        <v>62371.06</v>
      </c>
      <c r="N31" s="6">
        <f t="shared" si="2"/>
        <v>4908523.9999999991</v>
      </c>
    </row>
    <row r="32" spans="1:14" ht="30">
      <c r="A32" s="10">
        <v>31</v>
      </c>
      <c r="B32" s="11" t="s">
        <v>38</v>
      </c>
      <c r="C32" s="12">
        <v>3097174</v>
      </c>
      <c r="D32" s="13">
        <v>2897174</v>
      </c>
      <c r="E32" s="14">
        <v>0.44</v>
      </c>
      <c r="F32" s="14">
        <v>0.56000000000000005</v>
      </c>
      <c r="G32" s="13">
        <v>200000</v>
      </c>
      <c r="H32" s="14">
        <v>0</v>
      </c>
      <c r="I32" s="14">
        <v>1</v>
      </c>
      <c r="K32" s="9" t="s">
        <v>26</v>
      </c>
      <c r="L32" s="6">
        <f t="shared" si="0"/>
        <v>1362756.56</v>
      </c>
      <c r="M32" s="6">
        <f t="shared" si="1"/>
        <v>1934417.4400000002</v>
      </c>
      <c r="N32" s="6">
        <f t="shared" si="2"/>
        <v>3297174</v>
      </c>
    </row>
    <row r="33" spans="1:14">
      <c r="A33" s="4">
        <v>32</v>
      </c>
      <c r="B33" s="5" t="s">
        <v>39</v>
      </c>
      <c r="C33" s="7">
        <v>3076700</v>
      </c>
      <c r="D33" s="6">
        <v>76700</v>
      </c>
      <c r="E33" s="8">
        <v>0.01</v>
      </c>
      <c r="F33" s="8">
        <v>0.99</v>
      </c>
      <c r="G33" s="6">
        <v>3000000</v>
      </c>
      <c r="H33" s="8">
        <v>0</v>
      </c>
      <c r="I33" s="8">
        <v>1</v>
      </c>
      <c r="K33" s="5" t="s">
        <v>70</v>
      </c>
      <c r="L33" s="6">
        <f t="shared" si="0"/>
        <v>30767</v>
      </c>
      <c r="M33" s="6">
        <f t="shared" si="1"/>
        <v>6045933</v>
      </c>
      <c r="N33" s="6">
        <f t="shared" si="2"/>
        <v>6076700</v>
      </c>
    </row>
    <row r="34" spans="1:14">
      <c r="A34" s="4">
        <v>33</v>
      </c>
      <c r="B34" s="9" t="s">
        <v>40</v>
      </c>
      <c r="C34" s="7">
        <v>3053726</v>
      </c>
      <c r="D34" s="6">
        <v>2483726</v>
      </c>
      <c r="E34" s="8">
        <v>0.97</v>
      </c>
      <c r="F34" s="8">
        <v>0.03</v>
      </c>
      <c r="G34" s="6">
        <v>570000</v>
      </c>
      <c r="H34" s="8">
        <v>1</v>
      </c>
      <c r="I34" s="8">
        <v>0</v>
      </c>
      <c r="K34" s="5" t="s">
        <v>61</v>
      </c>
      <c r="L34" s="6">
        <f t="shared" ref="L34:L65" si="3">(C34*E34) + (G34*H34)</f>
        <v>3532114.2199999997</v>
      </c>
      <c r="M34" s="6">
        <f t="shared" ref="M34:M65" si="4">(C34*F34) + (G34*I34)</f>
        <v>91611.78</v>
      </c>
      <c r="N34" s="6">
        <f t="shared" ref="N34:N65" si="5">L34+M34</f>
        <v>3623725.9999999995</v>
      </c>
    </row>
    <row r="35" spans="1:14">
      <c r="A35" s="4">
        <v>34</v>
      </c>
      <c r="B35" s="9" t="s">
        <v>41</v>
      </c>
      <c r="C35" s="7">
        <v>3020519</v>
      </c>
      <c r="D35" s="6">
        <v>3020519</v>
      </c>
      <c r="E35" s="8">
        <v>0.38</v>
      </c>
      <c r="F35" s="8">
        <v>0.62</v>
      </c>
      <c r="G35" s="6">
        <v>0</v>
      </c>
      <c r="H35" s="8">
        <v>0</v>
      </c>
      <c r="I35" s="8">
        <v>0</v>
      </c>
      <c r="K35" s="5" t="s">
        <v>71</v>
      </c>
      <c r="L35" s="6">
        <f t="shared" si="3"/>
        <v>1147797.22</v>
      </c>
      <c r="M35" s="6">
        <f t="shared" si="4"/>
        <v>1872721.78</v>
      </c>
      <c r="N35" s="6">
        <f t="shared" si="5"/>
        <v>3020519</v>
      </c>
    </row>
    <row r="36" spans="1:14">
      <c r="A36" s="10">
        <v>35</v>
      </c>
      <c r="B36" s="15" t="s">
        <v>42</v>
      </c>
      <c r="C36" s="12">
        <v>3003900</v>
      </c>
      <c r="D36" s="13">
        <v>2999400</v>
      </c>
      <c r="E36" s="14">
        <v>0.39</v>
      </c>
      <c r="F36" s="14">
        <v>0.61</v>
      </c>
      <c r="G36" s="13">
        <v>4500</v>
      </c>
      <c r="H36" s="14">
        <v>0</v>
      </c>
      <c r="I36" s="14">
        <v>1</v>
      </c>
      <c r="K36" s="5" t="s">
        <v>69</v>
      </c>
      <c r="L36" s="6">
        <f t="shared" si="3"/>
        <v>1171521</v>
      </c>
      <c r="M36" s="6">
        <f t="shared" si="4"/>
        <v>1836879</v>
      </c>
      <c r="N36" s="6">
        <f t="shared" si="5"/>
        <v>3008400</v>
      </c>
    </row>
    <row r="37" spans="1:14">
      <c r="A37" s="4">
        <v>36</v>
      </c>
      <c r="B37" s="9" t="s">
        <v>43</v>
      </c>
      <c r="C37" s="7">
        <v>3001583</v>
      </c>
      <c r="D37" s="6">
        <v>2934611</v>
      </c>
      <c r="E37" s="8">
        <v>0</v>
      </c>
      <c r="F37" s="8">
        <v>1</v>
      </c>
      <c r="G37" s="6">
        <v>66972</v>
      </c>
      <c r="H37" s="8">
        <v>0</v>
      </c>
      <c r="I37" s="8">
        <v>1</v>
      </c>
      <c r="K37" s="5" t="s">
        <v>81</v>
      </c>
      <c r="L37" s="6">
        <f t="shared" si="3"/>
        <v>0</v>
      </c>
      <c r="M37" s="6">
        <f t="shared" si="4"/>
        <v>3068555</v>
      </c>
      <c r="N37" s="6">
        <f t="shared" si="5"/>
        <v>3068555</v>
      </c>
    </row>
    <row r="38" spans="1:14">
      <c r="A38" s="4">
        <v>37</v>
      </c>
      <c r="B38" s="9" t="s">
        <v>44</v>
      </c>
      <c r="C38" s="7">
        <v>2960695</v>
      </c>
      <c r="D38" s="6">
        <v>2958545</v>
      </c>
      <c r="E38" s="8">
        <v>0.68</v>
      </c>
      <c r="F38" s="8">
        <v>0.32</v>
      </c>
      <c r="G38" s="6">
        <v>2150</v>
      </c>
      <c r="H38" s="8">
        <v>0.33</v>
      </c>
      <c r="I38" s="8">
        <v>0.09</v>
      </c>
      <c r="K38" s="11" t="s">
        <v>62</v>
      </c>
      <c r="L38" s="6">
        <f t="shared" si="3"/>
        <v>2013982.1</v>
      </c>
      <c r="M38" s="6">
        <f t="shared" si="4"/>
        <v>947615.9</v>
      </c>
      <c r="N38" s="6">
        <f t="shared" si="5"/>
        <v>2961598</v>
      </c>
    </row>
    <row r="39" spans="1:14">
      <c r="A39" s="10">
        <v>38</v>
      </c>
      <c r="B39" s="15" t="s">
        <v>45</v>
      </c>
      <c r="C39" s="12">
        <v>2940011</v>
      </c>
      <c r="D39" s="13">
        <v>519954</v>
      </c>
      <c r="E39" s="14">
        <v>0.71</v>
      </c>
      <c r="F39" s="14">
        <v>0.28999999999999998</v>
      </c>
      <c r="G39" s="13">
        <v>2420057</v>
      </c>
      <c r="H39" s="14">
        <v>1</v>
      </c>
      <c r="I39" s="14">
        <v>0</v>
      </c>
      <c r="K39" s="11" t="s">
        <v>85</v>
      </c>
      <c r="L39" s="6">
        <f t="shared" si="3"/>
        <v>4507464.8099999996</v>
      </c>
      <c r="M39" s="6">
        <f t="shared" si="4"/>
        <v>852603.19</v>
      </c>
      <c r="N39" s="6">
        <f t="shared" si="5"/>
        <v>5360068</v>
      </c>
    </row>
    <row r="40" spans="1:14" ht="30">
      <c r="A40" s="4">
        <v>39</v>
      </c>
      <c r="B40" s="9" t="s">
        <v>46</v>
      </c>
      <c r="C40" s="7">
        <v>2884750</v>
      </c>
      <c r="D40" s="6">
        <v>2884750</v>
      </c>
      <c r="E40" s="8">
        <v>0.41</v>
      </c>
      <c r="F40" s="8">
        <v>0.59</v>
      </c>
      <c r="G40" s="6">
        <v>0</v>
      </c>
      <c r="H40" s="8">
        <v>0</v>
      </c>
      <c r="I40" s="8">
        <v>0</v>
      </c>
      <c r="K40" s="5" t="s">
        <v>79</v>
      </c>
      <c r="L40" s="6">
        <f t="shared" si="3"/>
        <v>1182747.5</v>
      </c>
      <c r="M40" s="6">
        <f t="shared" si="4"/>
        <v>1702002.5</v>
      </c>
      <c r="N40" s="6">
        <f t="shared" si="5"/>
        <v>2884750</v>
      </c>
    </row>
    <row r="41" spans="1:14">
      <c r="A41" s="10">
        <v>40</v>
      </c>
      <c r="B41" s="15" t="s">
        <v>47</v>
      </c>
      <c r="C41" s="12">
        <v>2791193</v>
      </c>
      <c r="D41" s="13">
        <v>2785093</v>
      </c>
      <c r="E41" s="14">
        <v>0.32</v>
      </c>
      <c r="F41" s="14">
        <v>0.68</v>
      </c>
      <c r="G41" s="13">
        <v>6100</v>
      </c>
      <c r="H41" s="14">
        <v>0</v>
      </c>
      <c r="I41" s="14">
        <v>1</v>
      </c>
      <c r="K41" s="9" t="s">
        <v>36</v>
      </c>
      <c r="L41" s="6">
        <f t="shared" si="3"/>
        <v>893181.76</v>
      </c>
      <c r="M41" s="6">
        <f t="shared" si="4"/>
        <v>1904111.2400000002</v>
      </c>
      <c r="N41" s="6">
        <f t="shared" si="5"/>
        <v>2797293</v>
      </c>
    </row>
    <row r="42" spans="1:14" ht="30">
      <c r="A42" s="4">
        <v>41</v>
      </c>
      <c r="B42" s="5" t="s">
        <v>48</v>
      </c>
      <c r="C42" s="7">
        <v>2763730</v>
      </c>
      <c r="D42" s="6">
        <v>124400</v>
      </c>
      <c r="E42" s="8">
        <v>0.46</v>
      </c>
      <c r="F42" s="8">
        <v>0.54</v>
      </c>
      <c r="G42" s="6">
        <v>2639330</v>
      </c>
      <c r="H42" s="8">
        <v>0</v>
      </c>
      <c r="I42" s="8">
        <v>0</v>
      </c>
      <c r="K42" s="15" t="s">
        <v>24</v>
      </c>
      <c r="L42" s="6">
        <f t="shared" si="3"/>
        <v>1271315.8</v>
      </c>
      <c r="M42" s="6">
        <f t="shared" si="4"/>
        <v>1492414.2000000002</v>
      </c>
      <c r="N42" s="6">
        <f t="shared" si="5"/>
        <v>2763730</v>
      </c>
    </row>
    <row r="43" spans="1:14">
      <c r="A43" s="4">
        <v>42</v>
      </c>
      <c r="B43" s="5" t="s">
        <v>49</v>
      </c>
      <c r="C43" s="7">
        <v>2756500</v>
      </c>
      <c r="D43" s="6">
        <v>156500</v>
      </c>
      <c r="E43" s="8">
        <v>0</v>
      </c>
      <c r="F43" s="8">
        <v>1</v>
      </c>
      <c r="G43" s="6">
        <v>2600000</v>
      </c>
      <c r="H43" s="8">
        <v>0</v>
      </c>
      <c r="I43" s="8">
        <v>1</v>
      </c>
      <c r="K43" s="9" t="s">
        <v>40</v>
      </c>
      <c r="L43" s="6">
        <f t="shared" si="3"/>
        <v>0</v>
      </c>
      <c r="M43" s="6">
        <f t="shared" si="4"/>
        <v>5356500</v>
      </c>
      <c r="N43" s="6">
        <f t="shared" si="5"/>
        <v>5356500</v>
      </c>
    </row>
    <row r="44" spans="1:14">
      <c r="A44" s="4">
        <v>43</v>
      </c>
      <c r="B44" s="9" t="s">
        <v>50</v>
      </c>
      <c r="C44" s="7">
        <v>2744107</v>
      </c>
      <c r="D44" s="6">
        <v>2743446</v>
      </c>
      <c r="E44" s="8">
        <v>0.32</v>
      </c>
      <c r="F44" s="8">
        <v>0.68</v>
      </c>
      <c r="G44" s="6">
        <v>661</v>
      </c>
      <c r="H44" s="8">
        <v>0</v>
      </c>
      <c r="I44" s="8">
        <v>1</v>
      </c>
      <c r="K44" s="9" t="s">
        <v>52</v>
      </c>
      <c r="L44" s="6">
        <f t="shared" si="3"/>
        <v>878114.24</v>
      </c>
      <c r="M44" s="6">
        <f t="shared" si="4"/>
        <v>1866653.7600000002</v>
      </c>
      <c r="N44" s="6">
        <f t="shared" si="5"/>
        <v>2744768</v>
      </c>
    </row>
    <row r="45" spans="1:14" ht="30">
      <c r="A45" s="10">
        <v>44</v>
      </c>
      <c r="B45" s="11" t="s">
        <v>51</v>
      </c>
      <c r="C45" s="12">
        <v>2687621</v>
      </c>
      <c r="D45" s="13">
        <v>2678621</v>
      </c>
      <c r="E45" s="14">
        <v>0.31</v>
      </c>
      <c r="F45" s="14">
        <v>0.69</v>
      </c>
      <c r="G45" s="13">
        <v>9000</v>
      </c>
      <c r="H45" s="14">
        <v>-0.01</v>
      </c>
      <c r="I45" s="14">
        <v>1.01</v>
      </c>
      <c r="K45" s="9" t="s">
        <v>58</v>
      </c>
      <c r="L45" s="6">
        <f t="shared" si="3"/>
        <v>833072.51</v>
      </c>
      <c r="M45" s="6">
        <f t="shared" si="4"/>
        <v>1863548.4899999998</v>
      </c>
      <c r="N45" s="6">
        <f t="shared" si="5"/>
        <v>2696621</v>
      </c>
    </row>
    <row r="46" spans="1:14">
      <c r="A46" s="4">
        <v>45</v>
      </c>
      <c r="B46" s="9" t="s">
        <v>52</v>
      </c>
      <c r="C46" s="7">
        <v>2679035</v>
      </c>
      <c r="D46" s="6">
        <v>1784035</v>
      </c>
      <c r="E46" s="8">
        <v>0.97</v>
      </c>
      <c r="F46" s="8">
        <v>0.03</v>
      </c>
      <c r="G46" s="6">
        <v>895000</v>
      </c>
      <c r="H46" s="8">
        <v>1</v>
      </c>
      <c r="I46" s="8">
        <v>0</v>
      </c>
      <c r="K46" s="9" t="s">
        <v>28</v>
      </c>
      <c r="L46" s="6">
        <f t="shared" si="3"/>
        <v>3493663.9499999997</v>
      </c>
      <c r="M46" s="6">
        <f t="shared" si="4"/>
        <v>80371.05</v>
      </c>
      <c r="N46" s="6">
        <f t="shared" si="5"/>
        <v>3574034.9999999995</v>
      </c>
    </row>
    <row r="47" spans="1:14">
      <c r="A47" s="4">
        <v>46</v>
      </c>
      <c r="B47" s="5" t="s">
        <v>53</v>
      </c>
      <c r="C47" s="7">
        <v>2624914</v>
      </c>
      <c r="D47" s="6">
        <v>405146</v>
      </c>
      <c r="E47" s="8">
        <v>0</v>
      </c>
      <c r="F47" s="8">
        <v>1</v>
      </c>
      <c r="G47" s="6">
        <v>2219768</v>
      </c>
      <c r="H47" s="8">
        <v>0</v>
      </c>
      <c r="I47" s="8">
        <v>1</v>
      </c>
      <c r="K47" s="9" t="s">
        <v>92</v>
      </c>
      <c r="L47" s="6">
        <f t="shared" si="3"/>
        <v>0</v>
      </c>
      <c r="M47" s="6">
        <f t="shared" si="4"/>
        <v>4844682</v>
      </c>
      <c r="N47" s="6">
        <f t="shared" si="5"/>
        <v>4844682</v>
      </c>
    </row>
    <row r="48" spans="1:14">
      <c r="A48" s="4">
        <v>47</v>
      </c>
      <c r="B48" s="5" t="s">
        <v>54</v>
      </c>
      <c r="C48" s="7">
        <v>2620639</v>
      </c>
      <c r="D48" s="6">
        <v>210639</v>
      </c>
      <c r="E48" s="8">
        <v>0.02</v>
      </c>
      <c r="F48" s="8">
        <v>0.98</v>
      </c>
      <c r="G48" s="6">
        <v>2410000</v>
      </c>
      <c r="H48" s="8">
        <v>0</v>
      </c>
      <c r="I48" s="8">
        <v>1</v>
      </c>
      <c r="K48" s="15" t="s">
        <v>29</v>
      </c>
      <c r="L48" s="6">
        <f t="shared" si="3"/>
        <v>52412.78</v>
      </c>
      <c r="M48" s="6">
        <f t="shared" si="4"/>
        <v>4978226.22</v>
      </c>
      <c r="N48" s="6">
        <f t="shared" si="5"/>
        <v>5030639</v>
      </c>
    </row>
    <row r="49" spans="1:14">
      <c r="A49" s="4">
        <v>48</v>
      </c>
      <c r="B49" s="9" t="s">
        <v>55</v>
      </c>
      <c r="C49" s="7">
        <v>2611176</v>
      </c>
      <c r="D49" s="6">
        <v>2296176</v>
      </c>
      <c r="E49" s="8">
        <v>1</v>
      </c>
      <c r="F49" s="8">
        <v>0</v>
      </c>
      <c r="G49" s="6">
        <v>315000</v>
      </c>
      <c r="H49" s="8">
        <v>1</v>
      </c>
      <c r="I49" s="8">
        <v>0</v>
      </c>
      <c r="K49" s="11" t="s">
        <v>38</v>
      </c>
      <c r="L49" s="6">
        <f t="shared" si="3"/>
        <v>2926176</v>
      </c>
      <c r="M49" s="6">
        <f t="shared" si="4"/>
        <v>0</v>
      </c>
      <c r="N49" s="6">
        <f t="shared" si="5"/>
        <v>2926176</v>
      </c>
    </row>
    <row r="50" spans="1:14">
      <c r="A50" s="10">
        <v>49</v>
      </c>
      <c r="B50" s="15" t="s">
        <v>56</v>
      </c>
      <c r="C50" s="12">
        <v>2593992</v>
      </c>
      <c r="D50" s="13">
        <v>2588792</v>
      </c>
      <c r="E50" s="14">
        <v>0.42</v>
      </c>
      <c r="F50" s="14">
        <v>0.57999999999999996</v>
      </c>
      <c r="G50" s="13">
        <v>5200</v>
      </c>
      <c r="H50" s="14">
        <v>0</v>
      </c>
      <c r="I50" s="14">
        <v>1</v>
      </c>
      <c r="K50" s="9" t="s">
        <v>33</v>
      </c>
      <c r="L50" s="6">
        <f t="shared" si="3"/>
        <v>1089476.6399999999</v>
      </c>
      <c r="M50" s="6">
        <f t="shared" si="4"/>
        <v>1509715.3599999999</v>
      </c>
      <c r="N50" s="6">
        <f t="shared" si="5"/>
        <v>2599192</v>
      </c>
    </row>
    <row r="51" spans="1:14">
      <c r="A51" s="10">
        <v>50</v>
      </c>
      <c r="B51" s="15" t="s">
        <v>57</v>
      </c>
      <c r="C51" s="12">
        <v>2576084</v>
      </c>
      <c r="D51" s="13">
        <v>2574584</v>
      </c>
      <c r="E51" s="14">
        <v>0.39</v>
      </c>
      <c r="F51" s="14">
        <v>0.61</v>
      </c>
      <c r="G51" s="13">
        <v>1500</v>
      </c>
      <c r="H51" s="14">
        <v>0.17</v>
      </c>
      <c r="I51" s="14">
        <v>0.83</v>
      </c>
      <c r="K51" s="9" t="s">
        <v>43</v>
      </c>
      <c r="L51" s="6">
        <f t="shared" si="3"/>
        <v>1004927.76</v>
      </c>
      <c r="M51" s="6">
        <f t="shared" si="4"/>
        <v>1572656.24</v>
      </c>
      <c r="N51" s="6">
        <f t="shared" si="5"/>
        <v>2577584</v>
      </c>
    </row>
    <row r="52" spans="1:14" ht="30">
      <c r="A52" s="4">
        <v>51</v>
      </c>
      <c r="B52" s="9" t="s">
        <v>58</v>
      </c>
      <c r="C52" s="7">
        <v>2546750</v>
      </c>
      <c r="D52" s="6">
        <v>1546750</v>
      </c>
      <c r="E52" s="8">
        <v>0.97</v>
      </c>
      <c r="F52" s="8">
        <v>0.03</v>
      </c>
      <c r="G52" s="6">
        <v>1000000</v>
      </c>
      <c r="H52" s="8">
        <v>1</v>
      </c>
      <c r="I52" s="8">
        <v>0</v>
      </c>
      <c r="K52" s="5" t="s">
        <v>84</v>
      </c>
      <c r="L52" s="6">
        <f t="shared" si="3"/>
        <v>3470347.5</v>
      </c>
      <c r="M52" s="6">
        <f t="shared" si="4"/>
        <v>76402.5</v>
      </c>
      <c r="N52" s="6">
        <f t="shared" si="5"/>
        <v>3546750</v>
      </c>
    </row>
    <row r="53" spans="1:14">
      <c r="A53" s="10">
        <v>52</v>
      </c>
      <c r="B53" s="11" t="s">
        <v>59</v>
      </c>
      <c r="C53" s="12">
        <v>2484545</v>
      </c>
      <c r="D53" s="13">
        <v>2346800</v>
      </c>
      <c r="E53" s="14">
        <v>0.33</v>
      </c>
      <c r="F53" s="14">
        <v>0.67</v>
      </c>
      <c r="G53" s="13">
        <v>137745</v>
      </c>
      <c r="H53" s="14">
        <v>0</v>
      </c>
      <c r="I53" s="14">
        <v>1</v>
      </c>
      <c r="K53" s="9" t="s">
        <v>41</v>
      </c>
      <c r="L53" s="6">
        <f t="shared" si="3"/>
        <v>819899.85000000009</v>
      </c>
      <c r="M53" s="6">
        <f t="shared" si="4"/>
        <v>1802390.1500000001</v>
      </c>
      <c r="N53" s="6">
        <f t="shared" si="5"/>
        <v>2622290</v>
      </c>
    </row>
    <row r="54" spans="1:14">
      <c r="A54" s="4">
        <v>53</v>
      </c>
      <c r="B54" s="5" t="s">
        <v>60</v>
      </c>
      <c r="C54" s="7">
        <v>2469050</v>
      </c>
      <c r="D54" s="6">
        <v>344050</v>
      </c>
      <c r="E54" s="8">
        <v>0.99</v>
      </c>
      <c r="F54" s="8">
        <v>0.01</v>
      </c>
      <c r="G54" s="6">
        <v>2125000</v>
      </c>
      <c r="H54" s="8">
        <v>1</v>
      </c>
      <c r="I54" s="8">
        <v>0</v>
      </c>
      <c r="K54" s="15" t="s">
        <v>42</v>
      </c>
      <c r="L54" s="6">
        <f t="shared" si="3"/>
        <v>4569359.5</v>
      </c>
      <c r="M54" s="6">
        <f t="shared" si="4"/>
        <v>24690.5</v>
      </c>
      <c r="N54" s="6">
        <f t="shared" si="5"/>
        <v>4594050</v>
      </c>
    </row>
    <row r="55" spans="1:14">
      <c r="A55" s="4">
        <v>54</v>
      </c>
      <c r="B55" s="5" t="s">
        <v>61</v>
      </c>
      <c r="C55" s="7">
        <v>2441225</v>
      </c>
      <c r="D55" s="6">
        <v>387725</v>
      </c>
      <c r="E55" s="8">
        <v>0.17</v>
      </c>
      <c r="F55" s="8">
        <v>0.83</v>
      </c>
      <c r="G55" s="6">
        <v>2053500</v>
      </c>
      <c r="H55" s="8">
        <v>0</v>
      </c>
      <c r="I55" s="8">
        <v>1</v>
      </c>
      <c r="K55" s="5" t="s">
        <v>86</v>
      </c>
      <c r="L55" s="6">
        <f t="shared" si="3"/>
        <v>415008.25000000006</v>
      </c>
      <c r="M55" s="6">
        <f t="shared" si="4"/>
        <v>4079716.75</v>
      </c>
      <c r="N55" s="6">
        <f t="shared" si="5"/>
        <v>4494725</v>
      </c>
    </row>
    <row r="56" spans="1:14">
      <c r="A56" s="10">
        <v>55</v>
      </c>
      <c r="B56" s="11" t="s">
        <v>62</v>
      </c>
      <c r="C56" s="12">
        <v>2425982</v>
      </c>
      <c r="D56" s="13">
        <v>825982</v>
      </c>
      <c r="E56" s="14">
        <v>0.47</v>
      </c>
      <c r="F56" s="14">
        <v>0.53</v>
      </c>
      <c r="G56" s="13">
        <v>1600000</v>
      </c>
      <c r="H56" s="14">
        <v>1</v>
      </c>
      <c r="I56" s="14">
        <v>0</v>
      </c>
      <c r="K56" s="9" t="s">
        <v>44</v>
      </c>
      <c r="L56" s="6">
        <f t="shared" si="3"/>
        <v>2740211.54</v>
      </c>
      <c r="M56" s="6">
        <f t="shared" si="4"/>
        <v>1285770.46</v>
      </c>
      <c r="N56" s="6">
        <f t="shared" si="5"/>
        <v>4025982</v>
      </c>
    </row>
    <row r="57" spans="1:14" ht="30">
      <c r="A57" s="4">
        <v>56</v>
      </c>
      <c r="B57" s="9" t="s">
        <v>63</v>
      </c>
      <c r="C57" s="7">
        <v>2422850</v>
      </c>
      <c r="D57" s="6">
        <v>1922850</v>
      </c>
      <c r="E57" s="8">
        <v>0.83</v>
      </c>
      <c r="F57" s="8">
        <v>0.17</v>
      </c>
      <c r="G57" s="6">
        <v>500000</v>
      </c>
      <c r="H57" s="8">
        <v>1</v>
      </c>
      <c r="I57" s="8">
        <v>0</v>
      </c>
      <c r="K57" s="9" t="s">
        <v>55</v>
      </c>
      <c r="L57" s="6">
        <f t="shared" si="3"/>
        <v>2510965.5</v>
      </c>
      <c r="M57" s="6">
        <f t="shared" si="4"/>
        <v>411884.50000000006</v>
      </c>
      <c r="N57" s="6">
        <f t="shared" si="5"/>
        <v>2922850</v>
      </c>
    </row>
    <row r="58" spans="1:14" ht="30">
      <c r="A58" s="10">
        <v>57</v>
      </c>
      <c r="B58" s="15" t="s">
        <v>64</v>
      </c>
      <c r="C58" s="12">
        <v>2414155</v>
      </c>
      <c r="D58" s="13">
        <v>2412655</v>
      </c>
      <c r="E58" s="14">
        <v>0.42</v>
      </c>
      <c r="F58" s="14">
        <v>0.57999999999999996</v>
      </c>
      <c r="G58" s="13">
        <v>1500</v>
      </c>
      <c r="H58" s="14">
        <v>0.67</v>
      </c>
      <c r="I58" s="14">
        <v>0.33</v>
      </c>
      <c r="K58" s="9" t="s">
        <v>63</v>
      </c>
      <c r="L58" s="6">
        <f t="shared" si="3"/>
        <v>1014950.1</v>
      </c>
      <c r="M58" s="6">
        <f t="shared" si="4"/>
        <v>1400704.9</v>
      </c>
      <c r="N58" s="6">
        <f t="shared" si="5"/>
        <v>2415655</v>
      </c>
    </row>
    <row r="59" spans="1:14" ht="30">
      <c r="A59" s="10">
        <v>58</v>
      </c>
      <c r="B59" s="15" t="s">
        <v>65</v>
      </c>
      <c r="C59" s="12">
        <v>2380300</v>
      </c>
      <c r="D59" s="13">
        <v>2130300</v>
      </c>
      <c r="E59" s="14">
        <v>0.47</v>
      </c>
      <c r="F59" s="14">
        <v>0.53</v>
      </c>
      <c r="G59" s="13">
        <v>250000</v>
      </c>
      <c r="H59" s="14">
        <v>1</v>
      </c>
      <c r="I59" s="14">
        <v>0</v>
      </c>
      <c r="K59" s="9" t="s">
        <v>46</v>
      </c>
      <c r="L59" s="6">
        <f t="shared" si="3"/>
        <v>1368741</v>
      </c>
      <c r="M59" s="6">
        <f t="shared" si="4"/>
        <v>1261559</v>
      </c>
      <c r="N59" s="6">
        <f t="shared" si="5"/>
        <v>2630300</v>
      </c>
    </row>
    <row r="60" spans="1:14">
      <c r="A60" s="4">
        <v>59</v>
      </c>
      <c r="B60" s="9" t="s">
        <v>66</v>
      </c>
      <c r="C60" s="7">
        <v>2332860</v>
      </c>
      <c r="D60" s="6">
        <v>2332860</v>
      </c>
      <c r="E60" s="8">
        <v>0.19</v>
      </c>
      <c r="F60" s="8">
        <v>0.81</v>
      </c>
      <c r="G60" s="6">
        <v>0</v>
      </c>
      <c r="H60" s="8">
        <v>0</v>
      </c>
      <c r="I60" s="8">
        <v>0</v>
      </c>
      <c r="K60" s="5" t="s">
        <v>97</v>
      </c>
      <c r="L60" s="6">
        <f t="shared" si="3"/>
        <v>443243.4</v>
      </c>
      <c r="M60" s="6">
        <f t="shared" si="4"/>
        <v>1889616.6</v>
      </c>
      <c r="N60" s="6">
        <f t="shared" si="5"/>
        <v>2332860</v>
      </c>
    </row>
    <row r="61" spans="1:14" ht="30">
      <c r="A61" s="4">
        <v>60</v>
      </c>
      <c r="B61" s="9" t="s">
        <v>67</v>
      </c>
      <c r="C61" s="7">
        <v>2300394</v>
      </c>
      <c r="D61" s="6">
        <v>2300094</v>
      </c>
      <c r="E61" s="8">
        <v>0.44</v>
      </c>
      <c r="F61" s="8">
        <v>0.56000000000000005</v>
      </c>
      <c r="G61" s="6">
        <v>300</v>
      </c>
      <c r="H61" s="8">
        <v>0</v>
      </c>
      <c r="I61" s="8">
        <v>1</v>
      </c>
      <c r="K61" s="9" t="s">
        <v>73</v>
      </c>
      <c r="L61" s="6">
        <f t="shared" si="3"/>
        <v>1012173.36</v>
      </c>
      <c r="M61" s="6">
        <f t="shared" si="4"/>
        <v>1288520.6400000001</v>
      </c>
      <c r="N61" s="6">
        <f t="shared" si="5"/>
        <v>2300694</v>
      </c>
    </row>
    <row r="62" spans="1:14">
      <c r="A62" s="4">
        <v>61</v>
      </c>
      <c r="B62" s="9" t="s">
        <v>68</v>
      </c>
      <c r="C62" s="7">
        <v>2300226</v>
      </c>
      <c r="D62" s="6">
        <v>2298226</v>
      </c>
      <c r="E62" s="8">
        <v>0.44</v>
      </c>
      <c r="F62" s="8">
        <v>0.56000000000000005</v>
      </c>
      <c r="G62" s="6">
        <v>2000</v>
      </c>
      <c r="H62" s="8">
        <v>0.5</v>
      </c>
      <c r="I62" s="8">
        <v>0.5</v>
      </c>
      <c r="K62" s="15" t="s">
        <v>47</v>
      </c>
      <c r="L62" s="6">
        <f t="shared" si="3"/>
        <v>1013099.4400000001</v>
      </c>
      <c r="M62" s="6">
        <f t="shared" si="4"/>
        <v>1289126.56</v>
      </c>
      <c r="N62" s="6">
        <f t="shared" si="5"/>
        <v>2302226</v>
      </c>
    </row>
    <row r="63" spans="1:14" ht="30">
      <c r="A63" s="4">
        <v>62</v>
      </c>
      <c r="B63" s="5" t="s">
        <v>69</v>
      </c>
      <c r="C63" s="7">
        <v>2296350</v>
      </c>
      <c r="D63" s="6">
        <v>196350</v>
      </c>
      <c r="E63" s="8">
        <v>0</v>
      </c>
      <c r="F63" s="8">
        <v>1</v>
      </c>
      <c r="G63" s="6">
        <v>2100000</v>
      </c>
      <c r="H63" s="8">
        <v>0</v>
      </c>
      <c r="I63" s="8">
        <v>1</v>
      </c>
      <c r="K63" s="5" t="s">
        <v>48</v>
      </c>
      <c r="L63" s="6">
        <f t="shared" si="3"/>
        <v>0</v>
      </c>
      <c r="M63" s="6">
        <f t="shared" si="4"/>
        <v>4396350</v>
      </c>
      <c r="N63" s="6">
        <f t="shared" si="5"/>
        <v>4396350</v>
      </c>
    </row>
    <row r="64" spans="1:14">
      <c r="A64" s="4">
        <v>63</v>
      </c>
      <c r="B64" s="5" t="s">
        <v>70</v>
      </c>
      <c r="C64" s="7">
        <v>2275832</v>
      </c>
      <c r="D64" s="6">
        <v>25832</v>
      </c>
      <c r="E64" s="8">
        <v>0.13</v>
      </c>
      <c r="F64" s="8">
        <v>0.87</v>
      </c>
      <c r="G64" s="6">
        <v>2250000</v>
      </c>
      <c r="H64" s="8">
        <v>0</v>
      </c>
      <c r="I64" s="8">
        <v>1</v>
      </c>
      <c r="K64" s="9" t="s">
        <v>50</v>
      </c>
      <c r="L64" s="6">
        <f t="shared" si="3"/>
        <v>295858.16000000003</v>
      </c>
      <c r="M64" s="6">
        <f t="shared" si="4"/>
        <v>4229973.84</v>
      </c>
      <c r="N64" s="6">
        <f t="shared" si="5"/>
        <v>4525832</v>
      </c>
    </row>
    <row r="65" spans="1:14">
      <c r="A65" s="4">
        <v>64</v>
      </c>
      <c r="B65" s="5" t="s">
        <v>71</v>
      </c>
      <c r="C65" s="7">
        <v>2254639</v>
      </c>
      <c r="D65" s="6">
        <v>32600</v>
      </c>
      <c r="E65" s="8">
        <v>0</v>
      </c>
      <c r="F65" s="8">
        <v>1</v>
      </c>
      <c r="G65" s="6">
        <v>2222039</v>
      </c>
      <c r="H65" s="8">
        <v>0</v>
      </c>
      <c r="I65" s="8">
        <v>1</v>
      </c>
      <c r="K65" s="5" t="s">
        <v>104</v>
      </c>
      <c r="L65" s="6">
        <f t="shared" si="3"/>
        <v>0</v>
      </c>
      <c r="M65" s="6">
        <f t="shared" si="4"/>
        <v>4476678</v>
      </c>
      <c r="N65" s="6">
        <f t="shared" si="5"/>
        <v>4476678</v>
      </c>
    </row>
    <row r="66" spans="1:14">
      <c r="A66" s="10">
        <v>65</v>
      </c>
      <c r="B66" s="15" t="s">
        <v>72</v>
      </c>
      <c r="C66" s="12">
        <v>2254076</v>
      </c>
      <c r="D66" s="13">
        <v>2250826</v>
      </c>
      <c r="E66" s="14">
        <v>0.37</v>
      </c>
      <c r="F66" s="14">
        <v>0.63</v>
      </c>
      <c r="G66" s="13">
        <v>3250</v>
      </c>
      <c r="H66" s="14">
        <v>0.08</v>
      </c>
      <c r="I66" s="14">
        <v>0.92</v>
      </c>
      <c r="K66" s="11" t="s">
        <v>51</v>
      </c>
      <c r="L66" s="6">
        <f t="shared" ref="L66:L101" si="6">(C66*E66) + (G66*H66)</f>
        <v>834268.12</v>
      </c>
      <c r="M66" s="6">
        <f t="shared" ref="M66:M101" si="7">(C66*F66) + (G66*I66)</f>
        <v>1423057.8800000001</v>
      </c>
      <c r="N66" s="6">
        <f t="shared" ref="N66:N97" si="8">L66+M66</f>
        <v>2257326</v>
      </c>
    </row>
    <row r="67" spans="1:14" ht="30">
      <c r="A67" s="4">
        <v>66</v>
      </c>
      <c r="B67" s="9" t="s">
        <v>73</v>
      </c>
      <c r="C67" s="7">
        <v>2227970</v>
      </c>
      <c r="D67" s="6">
        <v>1636970</v>
      </c>
      <c r="E67" s="8">
        <v>1</v>
      </c>
      <c r="F67" s="8">
        <v>0</v>
      </c>
      <c r="G67" s="6">
        <v>591000</v>
      </c>
      <c r="H67" s="8">
        <v>1</v>
      </c>
      <c r="I67" s="8">
        <v>0</v>
      </c>
      <c r="K67" s="9" t="s">
        <v>100</v>
      </c>
      <c r="L67" s="6">
        <f t="shared" si="6"/>
        <v>2818970</v>
      </c>
      <c r="M67" s="6">
        <f t="shared" si="7"/>
        <v>0</v>
      </c>
      <c r="N67" s="6">
        <f t="shared" si="8"/>
        <v>2818970</v>
      </c>
    </row>
    <row r="68" spans="1:14">
      <c r="A68" s="4">
        <v>67</v>
      </c>
      <c r="B68" s="9" t="s">
        <v>74</v>
      </c>
      <c r="C68" s="7">
        <v>2208349</v>
      </c>
      <c r="D68" s="6">
        <v>2208349</v>
      </c>
      <c r="E68" s="8">
        <v>0.28000000000000003</v>
      </c>
      <c r="F68" s="8">
        <v>0.72</v>
      </c>
      <c r="G68" s="6">
        <v>0</v>
      </c>
      <c r="H68" s="8">
        <v>0</v>
      </c>
      <c r="I68" s="8">
        <v>0</v>
      </c>
      <c r="K68" s="15" t="s">
        <v>65</v>
      </c>
      <c r="L68" s="6">
        <f t="shared" si="6"/>
        <v>618337.72000000009</v>
      </c>
      <c r="M68" s="6">
        <f t="shared" si="7"/>
        <v>1590011.28</v>
      </c>
      <c r="N68" s="6">
        <f t="shared" si="8"/>
        <v>2208349</v>
      </c>
    </row>
    <row r="69" spans="1:14">
      <c r="A69" s="4">
        <v>68</v>
      </c>
      <c r="B69" s="9" t="s">
        <v>75</v>
      </c>
      <c r="C69" s="7">
        <v>2178063</v>
      </c>
      <c r="D69" s="6">
        <v>2168063</v>
      </c>
      <c r="E69" s="8">
        <v>0.02</v>
      </c>
      <c r="F69" s="8">
        <v>0.98</v>
      </c>
      <c r="G69" s="6">
        <v>10000</v>
      </c>
      <c r="H69" s="8">
        <v>0</v>
      </c>
      <c r="I69" s="8">
        <v>1</v>
      </c>
      <c r="K69" s="11" t="s">
        <v>59</v>
      </c>
      <c r="L69" s="6">
        <f t="shared" si="6"/>
        <v>43561.26</v>
      </c>
      <c r="M69" s="6">
        <f t="shared" si="7"/>
        <v>2144501.7399999998</v>
      </c>
      <c r="N69" s="6">
        <f t="shared" si="8"/>
        <v>2188062.9999999995</v>
      </c>
    </row>
    <row r="70" spans="1:14">
      <c r="A70" s="4">
        <v>69</v>
      </c>
      <c r="B70" s="5" t="s">
        <v>76</v>
      </c>
      <c r="C70" s="7">
        <v>2174458</v>
      </c>
      <c r="D70" s="6">
        <v>2168958</v>
      </c>
      <c r="E70" s="8">
        <v>0.73</v>
      </c>
      <c r="F70" s="8">
        <v>0.27</v>
      </c>
      <c r="G70" s="6">
        <v>5500</v>
      </c>
      <c r="H70" s="8">
        <v>0.55000000000000004</v>
      </c>
      <c r="I70" s="8">
        <v>0.14000000000000001</v>
      </c>
      <c r="K70" s="15" t="s">
        <v>56</v>
      </c>
      <c r="L70" s="6">
        <f t="shared" si="6"/>
        <v>1590379.3399999999</v>
      </c>
      <c r="M70" s="6">
        <f t="shared" si="7"/>
        <v>587873.66</v>
      </c>
      <c r="N70" s="6">
        <f t="shared" si="8"/>
        <v>2178253</v>
      </c>
    </row>
    <row r="71" spans="1:14">
      <c r="A71" s="10">
        <v>70</v>
      </c>
      <c r="B71" s="15" t="s">
        <v>77</v>
      </c>
      <c r="C71" s="12">
        <v>2149783</v>
      </c>
      <c r="D71" s="13">
        <v>1990667</v>
      </c>
      <c r="E71" s="14">
        <v>0.43</v>
      </c>
      <c r="F71" s="14">
        <v>0.56999999999999995</v>
      </c>
      <c r="G71" s="13">
        <v>159116</v>
      </c>
      <c r="H71" s="14">
        <v>0.01</v>
      </c>
      <c r="I71" s="14">
        <v>0.04</v>
      </c>
      <c r="K71" s="15" t="s">
        <v>57</v>
      </c>
      <c r="L71" s="6">
        <f t="shared" si="6"/>
        <v>925997.85</v>
      </c>
      <c r="M71" s="6">
        <f t="shared" si="7"/>
        <v>1231740.9499999997</v>
      </c>
      <c r="N71" s="6">
        <f t="shared" si="8"/>
        <v>2157738.7999999998</v>
      </c>
    </row>
    <row r="72" spans="1:14">
      <c r="A72" s="10">
        <v>71</v>
      </c>
      <c r="B72" s="11" t="s">
        <v>78</v>
      </c>
      <c r="C72" s="12">
        <v>2120339</v>
      </c>
      <c r="D72" s="13">
        <v>2082839</v>
      </c>
      <c r="E72" s="14">
        <v>0.66</v>
      </c>
      <c r="F72" s="14">
        <v>0.34</v>
      </c>
      <c r="G72" s="13">
        <v>37500</v>
      </c>
      <c r="H72" s="14">
        <v>0</v>
      </c>
      <c r="I72" s="14">
        <v>1</v>
      </c>
      <c r="K72" s="5" t="s">
        <v>82</v>
      </c>
      <c r="L72" s="6">
        <f t="shared" si="6"/>
        <v>1399423.74</v>
      </c>
      <c r="M72" s="6">
        <f t="shared" si="7"/>
        <v>758415.26</v>
      </c>
      <c r="N72" s="6">
        <f t="shared" si="8"/>
        <v>2157839</v>
      </c>
    </row>
    <row r="73" spans="1:14">
      <c r="A73" s="4">
        <v>72</v>
      </c>
      <c r="B73" s="5" t="s">
        <v>79</v>
      </c>
      <c r="C73" s="7">
        <v>2092400</v>
      </c>
      <c r="D73" s="6">
        <v>192400</v>
      </c>
      <c r="E73" s="8">
        <v>0</v>
      </c>
      <c r="F73" s="8">
        <v>1</v>
      </c>
      <c r="G73" s="6">
        <v>1900000</v>
      </c>
      <c r="H73" s="8">
        <v>0</v>
      </c>
      <c r="I73" s="8">
        <v>1</v>
      </c>
      <c r="K73" s="15" t="s">
        <v>64</v>
      </c>
      <c r="L73" s="6">
        <f t="shared" si="6"/>
        <v>0</v>
      </c>
      <c r="M73" s="6">
        <f t="shared" si="7"/>
        <v>3992400</v>
      </c>
      <c r="N73" s="6">
        <f t="shared" si="8"/>
        <v>3992400</v>
      </c>
    </row>
    <row r="74" spans="1:14" ht="30">
      <c r="A74" s="4">
        <v>73</v>
      </c>
      <c r="B74" s="5" t="s">
        <v>80</v>
      </c>
      <c r="C74" s="7">
        <v>2081000</v>
      </c>
      <c r="D74" s="6">
        <v>2051000</v>
      </c>
      <c r="E74" s="8">
        <v>0</v>
      </c>
      <c r="F74" s="8">
        <v>1</v>
      </c>
      <c r="G74" s="6">
        <v>30000</v>
      </c>
      <c r="H74" s="8">
        <v>0</v>
      </c>
      <c r="I74" s="8">
        <v>0.17</v>
      </c>
      <c r="K74" s="9" t="s">
        <v>66</v>
      </c>
      <c r="L74" s="6">
        <f t="shared" si="6"/>
        <v>0</v>
      </c>
      <c r="M74" s="6">
        <f t="shared" si="7"/>
        <v>2086100</v>
      </c>
      <c r="N74" s="6">
        <f t="shared" si="8"/>
        <v>2086100</v>
      </c>
    </row>
    <row r="75" spans="1:14">
      <c r="A75" s="4">
        <v>74</v>
      </c>
      <c r="B75" s="5" t="s">
        <v>81</v>
      </c>
      <c r="C75" s="7">
        <v>2072771</v>
      </c>
      <c r="D75" s="6">
        <v>3800</v>
      </c>
      <c r="E75" s="8">
        <v>0</v>
      </c>
      <c r="F75" s="8">
        <v>1</v>
      </c>
      <c r="G75" s="6">
        <v>2068971</v>
      </c>
      <c r="H75" s="8">
        <v>0</v>
      </c>
      <c r="I75" s="8">
        <v>1</v>
      </c>
      <c r="K75" s="9" t="s">
        <v>106</v>
      </c>
      <c r="L75" s="6">
        <f t="shared" si="6"/>
        <v>0</v>
      </c>
      <c r="M75" s="6">
        <f t="shared" si="7"/>
        <v>4141742</v>
      </c>
      <c r="N75" s="6">
        <f t="shared" si="8"/>
        <v>4141742</v>
      </c>
    </row>
    <row r="76" spans="1:14">
      <c r="A76" s="4">
        <v>75</v>
      </c>
      <c r="B76" s="5" t="s">
        <v>82</v>
      </c>
      <c r="C76" s="7">
        <v>2053466</v>
      </c>
      <c r="D76" s="6">
        <v>1678466</v>
      </c>
      <c r="E76" s="8">
        <v>0.1</v>
      </c>
      <c r="F76" s="8">
        <v>0.9</v>
      </c>
      <c r="G76" s="6">
        <v>375000</v>
      </c>
      <c r="H76" s="8">
        <v>0</v>
      </c>
      <c r="I76" s="8">
        <v>1</v>
      </c>
      <c r="K76" s="9" t="s">
        <v>68</v>
      </c>
      <c r="L76" s="6">
        <f t="shared" si="6"/>
        <v>205346.6</v>
      </c>
      <c r="M76" s="6">
        <f t="shared" si="7"/>
        <v>2223119.4000000004</v>
      </c>
      <c r="N76" s="6">
        <f t="shared" si="8"/>
        <v>2428466.0000000005</v>
      </c>
    </row>
    <row r="77" spans="1:14">
      <c r="A77" s="4">
        <v>76</v>
      </c>
      <c r="B77" s="9" t="s">
        <v>83</v>
      </c>
      <c r="C77" s="7">
        <v>2052000</v>
      </c>
      <c r="D77" s="6">
        <v>2052000</v>
      </c>
      <c r="E77" s="8">
        <v>0.28999999999999998</v>
      </c>
      <c r="F77" s="8">
        <v>0.71</v>
      </c>
      <c r="G77" s="6">
        <v>0</v>
      </c>
      <c r="H77" s="8">
        <v>0</v>
      </c>
      <c r="I77" s="8">
        <v>0</v>
      </c>
      <c r="K77" s="9" t="s">
        <v>67</v>
      </c>
      <c r="L77" s="6">
        <f t="shared" si="6"/>
        <v>595080</v>
      </c>
      <c r="M77" s="6">
        <f t="shared" si="7"/>
        <v>1456920</v>
      </c>
      <c r="N77" s="6">
        <f t="shared" si="8"/>
        <v>2052000</v>
      </c>
    </row>
    <row r="78" spans="1:14">
      <c r="A78" s="4">
        <v>77</v>
      </c>
      <c r="B78" s="5" t="s">
        <v>84</v>
      </c>
      <c r="C78" s="7">
        <v>2039673</v>
      </c>
      <c r="D78" s="6">
        <v>1039673</v>
      </c>
      <c r="E78" s="8">
        <v>0.95</v>
      </c>
      <c r="F78" s="8">
        <v>0.05</v>
      </c>
      <c r="G78" s="6">
        <v>1000000</v>
      </c>
      <c r="H78" s="8">
        <v>1</v>
      </c>
      <c r="I78" s="8">
        <v>0</v>
      </c>
      <c r="K78" s="15" t="s">
        <v>72</v>
      </c>
      <c r="L78" s="6">
        <f t="shared" si="6"/>
        <v>2937689.3499999996</v>
      </c>
      <c r="M78" s="6">
        <f t="shared" si="7"/>
        <v>101983.65000000001</v>
      </c>
      <c r="N78" s="6">
        <f t="shared" si="8"/>
        <v>3039672.9999999995</v>
      </c>
    </row>
    <row r="79" spans="1:14">
      <c r="A79" s="10">
        <v>78</v>
      </c>
      <c r="B79" s="11" t="s">
        <v>85</v>
      </c>
      <c r="C79" s="12">
        <v>2022500</v>
      </c>
      <c r="D79" s="13">
        <v>22500</v>
      </c>
      <c r="E79" s="14">
        <v>0.78</v>
      </c>
      <c r="F79" s="14">
        <v>0.22</v>
      </c>
      <c r="G79" s="13">
        <v>2000000</v>
      </c>
      <c r="H79" s="14">
        <v>1</v>
      </c>
      <c r="I79" s="14">
        <v>0</v>
      </c>
      <c r="K79" s="9" t="s">
        <v>74</v>
      </c>
      <c r="L79" s="6">
        <f t="shared" si="6"/>
        <v>3577550</v>
      </c>
      <c r="M79" s="6">
        <f t="shared" si="7"/>
        <v>444950</v>
      </c>
      <c r="N79" s="6">
        <f t="shared" si="8"/>
        <v>4022500</v>
      </c>
    </row>
    <row r="80" spans="1:14">
      <c r="A80" s="4">
        <v>79</v>
      </c>
      <c r="B80" s="5" t="s">
        <v>86</v>
      </c>
      <c r="C80" s="7">
        <v>1974250</v>
      </c>
      <c r="D80" s="6">
        <v>974250</v>
      </c>
      <c r="E80" s="8">
        <v>0</v>
      </c>
      <c r="F80" s="8">
        <v>1</v>
      </c>
      <c r="G80" s="6">
        <v>1000000</v>
      </c>
      <c r="H80" s="8">
        <v>0</v>
      </c>
      <c r="I80" s="8">
        <v>1</v>
      </c>
      <c r="K80" s="9" t="s">
        <v>75</v>
      </c>
      <c r="L80" s="6">
        <f t="shared" si="6"/>
        <v>0</v>
      </c>
      <c r="M80" s="6">
        <f t="shared" si="7"/>
        <v>2974250</v>
      </c>
      <c r="N80" s="6">
        <f t="shared" si="8"/>
        <v>2974250</v>
      </c>
    </row>
    <row r="81" spans="1:14">
      <c r="A81" s="10">
        <v>80</v>
      </c>
      <c r="B81" s="15" t="s">
        <v>87</v>
      </c>
      <c r="C81" s="12">
        <v>1964399</v>
      </c>
      <c r="D81" s="13">
        <v>1962699</v>
      </c>
      <c r="E81" s="14">
        <v>0.37</v>
      </c>
      <c r="F81" s="14">
        <v>0.63</v>
      </c>
      <c r="G81" s="13">
        <v>1700</v>
      </c>
      <c r="H81" s="14">
        <v>0.12</v>
      </c>
      <c r="I81" s="14">
        <v>0.88</v>
      </c>
      <c r="K81" s="5" t="s">
        <v>76</v>
      </c>
      <c r="L81" s="6">
        <f t="shared" si="6"/>
        <v>727031.63</v>
      </c>
      <c r="M81" s="6">
        <f t="shared" si="7"/>
        <v>1239067.3700000001</v>
      </c>
      <c r="N81" s="6">
        <f t="shared" si="8"/>
        <v>1966099</v>
      </c>
    </row>
    <row r="82" spans="1:14">
      <c r="A82" s="4">
        <v>81</v>
      </c>
      <c r="B82" s="9" t="s">
        <v>88</v>
      </c>
      <c r="C82" s="7">
        <v>1947654</v>
      </c>
      <c r="D82" s="6">
        <v>1925726</v>
      </c>
      <c r="E82" s="8">
        <v>0.09</v>
      </c>
      <c r="F82" s="8">
        <v>0.91</v>
      </c>
      <c r="G82" s="6">
        <v>21928</v>
      </c>
      <c r="H82" s="8">
        <v>0.05</v>
      </c>
      <c r="I82" s="8">
        <v>0.95</v>
      </c>
      <c r="K82" s="11" t="s">
        <v>78</v>
      </c>
      <c r="L82" s="6">
        <f t="shared" si="6"/>
        <v>176385.25999999998</v>
      </c>
      <c r="M82" s="6">
        <f t="shared" si="7"/>
        <v>1793196.7400000002</v>
      </c>
      <c r="N82" s="6">
        <f t="shared" si="8"/>
        <v>1969582.0000000002</v>
      </c>
    </row>
    <row r="83" spans="1:14">
      <c r="A83" s="4">
        <v>82</v>
      </c>
      <c r="B83" s="9" t="s">
        <v>89</v>
      </c>
      <c r="C83" s="7">
        <v>1934283</v>
      </c>
      <c r="D83" s="6">
        <v>1722283</v>
      </c>
      <c r="E83" s="8">
        <v>0.85</v>
      </c>
      <c r="F83" s="8">
        <v>0.15</v>
      </c>
      <c r="G83" s="6">
        <v>212000</v>
      </c>
      <c r="H83" s="8">
        <v>1</v>
      </c>
      <c r="I83" s="8">
        <v>0</v>
      </c>
      <c r="K83" s="15" t="s">
        <v>77</v>
      </c>
      <c r="L83" s="6">
        <f t="shared" si="6"/>
        <v>1856140.55</v>
      </c>
      <c r="M83" s="6">
        <f t="shared" si="7"/>
        <v>290142.45</v>
      </c>
      <c r="N83" s="6">
        <f t="shared" si="8"/>
        <v>2146283</v>
      </c>
    </row>
    <row r="84" spans="1:14">
      <c r="A84" s="10">
        <v>83</v>
      </c>
      <c r="B84" s="15" t="s">
        <v>90</v>
      </c>
      <c r="C84" s="12">
        <v>1913000</v>
      </c>
      <c r="D84" s="13">
        <v>1910500</v>
      </c>
      <c r="E84" s="14">
        <v>0.56999999999999995</v>
      </c>
      <c r="F84" s="14">
        <v>0.43</v>
      </c>
      <c r="G84" s="13">
        <v>2500</v>
      </c>
      <c r="H84" s="14">
        <v>1</v>
      </c>
      <c r="I84" s="14">
        <v>0</v>
      </c>
      <c r="K84" s="9" t="s">
        <v>89</v>
      </c>
      <c r="L84" s="6">
        <f t="shared" si="6"/>
        <v>1092910</v>
      </c>
      <c r="M84" s="6">
        <f t="shared" si="7"/>
        <v>822590</v>
      </c>
      <c r="N84" s="6">
        <f t="shared" si="8"/>
        <v>1915500</v>
      </c>
    </row>
    <row r="85" spans="1:14" ht="30">
      <c r="A85" s="4">
        <v>84</v>
      </c>
      <c r="B85" s="9" t="s">
        <v>91</v>
      </c>
      <c r="C85" s="7">
        <v>1905787</v>
      </c>
      <c r="D85" s="6">
        <v>1895086</v>
      </c>
      <c r="E85" s="8">
        <v>0.34</v>
      </c>
      <c r="F85" s="8">
        <v>0.66</v>
      </c>
      <c r="G85" s="6">
        <v>10701</v>
      </c>
      <c r="H85" s="8">
        <v>0.49</v>
      </c>
      <c r="I85" s="8">
        <v>0.49</v>
      </c>
      <c r="K85" s="5" t="s">
        <v>80</v>
      </c>
      <c r="L85" s="6">
        <f t="shared" si="6"/>
        <v>653211.07000000007</v>
      </c>
      <c r="M85" s="6">
        <f t="shared" si="7"/>
        <v>1263062.9100000001</v>
      </c>
      <c r="N85" s="6">
        <f t="shared" si="8"/>
        <v>1916273.9800000002</v>
      </c>
    </row>
    <row r="86" spans="1:14">
      <c r="A86" s="4">
        <v>85</v>
      </c>
      <c r="B86" s="9" t="s">
        <v>92</v>
      </c>
      <c r="C86" s="7">
        <v>1903450</v>
      </c>
      <c r="D86" s="6">
        <v>403050</v>
      </c>
      <c r="E86" s="8">
        <v>0.06</v>
      </c>
      <c r="F86" s="8">
        <v>0.94</v>
      </c>
      <c r="G86" s="6">
        <v>1500400</v>
      </c>
      <c r="H86" s="8">
        <v>0</v>
      </c>
      <c r="I86" s="8">
        <v>1</v>
      </c>
      <c r="K86" s="9" t="s">
        <v>83</v>
      </c>
      <c r="L86" s="6">
        <f t="shared" si="6"/>
        <v>114207</v>
      </c>
      <c r="M86" s="6">
        <f t="shared" si="7"/>
        <v>3289643</v>
      </c>
      <c r="N86" s="6">
        <f t="shared" si="8"/>
        <v>3403850</v>
      </c>
    </row>
    <row r="87" spans="1:14" ht="30">
      <c r="A87" s="4">
        <v>86</v>
      </c>
      <c r="B87" s="9" t="s">
        <v>93</v>
      </c>
      <c r="C87" s="7">
        <v>1866670</v>
      </c>
      <c r="D87" s="6">
        <v>1861670</v>
      </c>
      <c r="E87" s="8">
        <v>0.98</v>
      </c>
      <c r="F87" s="8">
        <v>0.02</v>
      </c>
      <c r="G87" s="6">
        <v>5000</v>
      </c>
      <c r="H87" s="8">
        <v>1</v>
      </c>
      <c r="I87" s="8">
        <v>0</v>
      </c>
      <c r="K87" s="9" t="s">
        <v>88</v>
      </c>
      <c r="L87" s="6">
        <f t="shared" si="6"/>
        <v>1834336.5999999999</v>
      </c>
      <c r="M87" s="6">
        <f t="shared" si="7"/>
        <v>37333.4</v>
      </c>
      <c r="N87" s="6">
        <f t="shared" si="8"/>
        <v>1871669.9999999998</v>
      </c>
    </row>
    <row r="88" spans="1:14">
      <c r="A88" s="10">
        <v>87</v>
      </c>
      <c r="B88" s="11" t="s">
        <v>94</v>
      </c>
      <c r="C88" s="12">
        <v>1866668</v>
      </c>
      <c r="D88" s="13">
        <v>1851668</v>
      </c>
      <c r="E88" s="14">
        <v>0.53</v>
      </c>
      <c r="F88" s="14">
        <v>0.47</v>
      </c>
      <c r="G88" s="13">
        <v>15000</v>
      </c>
      <c r="H88" s="14">
        <v>1</v>
      </c>
      <c r="I88" s="14">
        <v>0</v>
      </c>
      <c r="K88" s="15" t="s">
        <v>87</v>
      </c>
      <c r="L88" s="6">
        <f t="shared" si="6"/>
        <v>1004334.04</v>
      </c>
      <c r="M88" s="6">
        <f t="shared" si="7"/>
        <v>877333.96</v>
      </c>
      <c r="N88" s="6">
        <f t="shared" si="8"/>
        <v>1881668</v>
      </c>
    </row>
    <row r="89" spans="1:14">
      <c r="A89" s="10">
        <v>88</v>
      </c>
      <c r="B89" s="11" t="s">
        <v>95</v>
      </c>
      <c r="C89" s="12">
        <v>1859180</v>
      </c>
      <c r="D89" s="13">
        <v>1831680</v>
      </c>
      <c r="E89" s="14">
        <v>0.45</v>
      </c>
      <c r="F89" s="14">
        <v>0.55000000000000004</v>
      </c>
      <c r="G89" s="13">
        <v>27500</v>
      </c>
      <c r="H89" s="14">
        <v>0</v>
      </c>
      <c r="I89" s="14">
        <v>1</v>
      </c>
      <c r="K89" s="15" t="s">
        <v>96</v>
      </c>
      <c r="L89" s="6">
        <f t="shared" si="6"/>
        <v>836631</v>
      </c>
      <c r="M89" s="6">
        <f t="shared" si="7"/>
        <v>1050049</v>
      </c>
      <c r="N89" s="6">
        <f t="shared" si="8"/>
        <v>1886680</v>
      </c>
    </row>
    <row r="90" spans="1:14">
      <c r="A90" s="10">
        <v>89</v>
      </c>
      <c r="B90" s="15" t="s">
        <v>96</v>
      </c>
      <c r="C90" s="12">
        <v>1843181</v>
      </c>
      <c r="D90" s="13">
        <v>1742931</v>
      </c>
      <c r="E90" s="14">
        <v>0.25</v>
      </c>
      <c r="F90" s="14">
        <v>0.75</v>
      </c>
      <c r="G90" s="13">
        <v>100250</v>
      </c>
      <c r="H90" s="14">
        <v>0</v>
      </c>
      <c r="I90" s="14">
        <v>1</v>
      </c>
      <c r="K90" s="9" t="s">
        <v>91</v>
      </c>
      <c r="L90" s="6">
        <f t="shared" si="6"/>
        <v>460795.25</v>
      </c>
      <c r="M90" s="6">
        <f t="shared" si="7"/>
        <v>1482635.75</v>
      </c>
      <c r="N90" s="6">
        <f t="shared" si="8"/>
        <v>1943431</v>
      </c>
    </row>
    <row r="91" spans="1:14">
      <c r="A91" s="4">
        <v>90</v>
      </c>
      <c r="B91" s="5" t="s">
        <v>97</v>
      </c>
      <c r="C91" s="7">
        <v>1839610</v>
      </c>
      <c r="D91" s="6">
        <v>839610</v>
      </c>
      <c r="E91" s="8">
        <v>0.17</v>
      </c>
      <c r="F91" s="8">
        <v>0.83</v>
      </c>
      <c r="G91" s="6">
        <v>1000000</v>
      </c>
      <c r="H91" s="8">
        <v>0</v>
      </c>
      <c r="I91" s="8">
        <v>1</v>
      </c>
      <c r="K91" s="15" t="s">
        <v>90</v>
      </c>
      <c r="L91" s="6">
        <f t="shared" si="6"/>
        <v>312733.7</v>
      </c>
      <c r="M91" s="6">
        <f t="shared" si="7"/>
        <v>2526876.2999999998</v>
      </c>
      <c r="N91" s="6">
        <f t="shared" si="8"/>
        <v>2839610</v>
      </c>
    </row>
    <row r="92" spans="1:14">
      <c r="A92" s="4">
        <v>91</v>
      </c>
      <c r="B92" s="9" t="s">
        <v>98</v>
      </c>
      <c r="C92" s="7">
        <v>1837934</v>
      </c>
      <c r="D92" s="6">
        <v>1835434</v>
      </c>
      <c r="E92" s="8">
        <v>0.4</v>
      </c>
      <c r="F92" s="8">
        <v>0.6</v>
      </c>
      <c r="G92" s="6">
        <v>2500</v>
      </c>
      <c r="H92" s="8">
        <v>0.4</v>
      </c>
      <c r="I92" s="8">
        <v>0.6</v>
      </c>
      <c r="K92" s="11" t="s">
        <v>95</v>
      </c>
      <c r="L92" s="6">
        <f t="shared" si="6"/>
        <v>736173.60000000009</v>
      </c>
      <c r="M92" s="6">
        <f t="shared" si="7"/>
        <v>1104260.3999999999</v>
      </c>
      <c r="N92" s="6">
        <f t="shared" si="8"/>
        <v>1840434</v>
      </c>
    </row>
    <row r="93" spans="1:14">
      <c r="A93" s="10">
        <v>92</v>
      </c>
      <c r="B93" s="15" t="s">
        <v>99</v>
      </c>
      <c r="C93" s="12">
        <v>1816420</v>
      </c>
      <c r="D93" s="13">
        <v>1806170</v>
      </c>
      <c r="E93" s="14">
        <v>0.73</v>
      </c>
      <c r="F93" s="14">
        <v>0.27</v>
      </c>
      <c r="G93" s="13">
        <v>10250</v>
      </c>
      <c r="H93" s="14">
        <v>1</v>
      </c>
      <c r="I93" s="14">
        <v>0</v>
      </c>
      <c r="K93" s="11" t="s">
        <v>94</v>
      </c>
      <c r="L93" s="6">
        <f t="shared" si="6"/>
        <v>1336236.5999999999</v>
      </c>
      <c r="M93" s="6">
        <f t="shared" si="7"/>
        <v>490433.4</v>
      </c>
      <c r="N93" s="6">
        <f t="shared" si="8"/>
        <v>1826670</v>
      </c>
    </row>
    <row r="94" spans="1:14" ht="30">
      <c r="A94" s="4">
        <v>93</v>
      </c>
      <c r="B94" s="9" t="s">
        <v>100</v>
      </c>
      <c r="C94" s="7">
        <v>1806860</v>
      </c>
      <c r="D94" s="6">
        <v>956360</v>
      </c>
      <c r="E94" s="8">
        <v>0.01</v>
      </c>
      <c r="F94" s="8">
        <v>0.99</v>
      </c>
      <c r="G94" s="6">
        <v>850500</v>
      </c>
      <c r="H94" s="8">
        <v>0</v>
      </c>
      <c r="I94" s="8">
        <v>1</v>
      </c>
      <c r="K94" s="9" t="s">
        <v>93</v>
      </c>
      <c r="L94" s="6">
        <f t="shared" si="6"/>
        <v>18068.600000000002</v>
      </c>
      <c r="M94" s="6">
        <f t="shared" si="7"/>
        <v>2639291.4</v>
      </c>
      <c r="N94" s="6">
        <f t="shared" si="8"/>
        <v>2657360</v>
      </c>
    </row>
    <row r="95" spans="1:14">
      <c r="A95" s="4">
        <v>94</v>
      </c>
      <c r="B95" s="5" t="s">
        <v>101</v>
      </c>
      <c r="C95" s="7">
        <v>1782000</v>
      </c>
      <c r="D95" s="6">
        <v>1772000</v>
      </c>
      <c r="E95" s="8">
        <v>0</v>
      </c>
      <c r="F95" s="8">
        <v>1</v>
      </c>
      <c r="G95" s="6">
        <v>10000</v>
      </c>
      <c r="H95" s="8">
        <v>0</v>
      </c>
      <c r="I95" s="8">
        <v>1</v>
      </c>
      <c r="K95" s="9" t="s">
        <v>98</v>
      </c>
      <c r="L95" s="6">
        <f t="shared" si="6"/>
        <v>0</v>
      </c>
      <c r="M95" s="6">
        <f t="shared" si="7"/>
        <v>1792000</v>
      </c>
      <c r="N95" s="6">
        <f t="shared" si="8"/>
        <v>1792000</v>
      </c>
    </row>
    <row r="96" spans="1:14">
      <c r="A96" s="4">
        <v>95</v>
      </c>
      <c r="B96" s="5" t="s">
        <v>102</v>
      </c>
      <c r="C96" s="7">
        <v>1774233</v>
      </c>
      <c r="D96" s="6">
        <v>1769983</v>
      </c>
      <c r="E96" s="8">
        <v>0.94</v>
      </c>
      <c r="F96" s="8">
        <v>0.06</v>
      </c>
      <c r="G96" s="6">
        <v>4250</v>
      </c>
      <c r="H96" s="8">
        <v>0.88</v>
      </c>
      <c r="I96" s="8">
        <v>0.12</v>
      </c>
      <c r="K96" s="15" t="s">
        <v>99</v>
      </c>
      <c r="L96" s="6">
        <f t="shared" si="6"/>
        <v>1671519.02</v>
      </c>
      <c r="M96" s="6">
        <f t="shared" si="7"/>
        <v>106963.98</v>
      </c>
      <c r="N96" s="6">
        <f t="shared" si="8"/>
        <v>1778483</v>
      </c>
    </row>
    <row r="97" spans="1:14">
      <c r="A97" s="4">
        <v>96</v>
      </c>
      <c r="B97" s="9" t="s">
        <v>103</v>
      </c>
      <c r="C97" s="7">
        <v>1710223</v>
      </c>
      <c r="D97" s="6">
        <v>1555535</v>
      </c>
      <c r="E97" s="8">
        <v>0.95</v>
      </c>
      <c r="F97" s="8">
        <v>0.05</v>
      </c>
      <c r="G97" s="6">
        <v>154688</v>
      </c>
      <c r="H97" s="8">
        <v>0.71</v>
      </c>
      <c r="I97" s="8">
        <v>0</v>
      </c>
      <c r="K97" s="9" t="s">
        <v>103</v>
      </c>
      <c r="L97" s="6">
        <f t="shared" si="6"/>
        <v>1734540.3299999998</v>
      </c>
      <c r="M97" s="6">
        <f t="shared" si="7"/>
        <v>85511.150000000009</v>
      </c>
      <c r="N97" s="6">
        <f t="shared" si="8"/>
        <v>1820051.4799999997</v>
      </c>
    </row>
    <row r="98" spans="1:14">
      <c r="A98" s="4">
        <v>97</v>
      </c>
      <c r="B98" s="5" t="s">
        <v>104</v>
      </c>
      <c r="C98" s="7">
        <v>1680369</v>
      </c>
      <c r="D98" s="6">
        <v>655369</v>
      </c>
      <c r="E98" s="8">
        <v>0.23</v>
      </c>
      <c r="F98" s="8">
        <v>0.77</v>
      </c>
      <c r="G98" s="6">
        <v>1025000</v>
      </c>
      <c r="H98" s="8">
        <v>0.12</v>
      </c>
      <c r="I98" s="8">
        <v>0.88</v>
      </c>
      <c r="K98" s="5" t="s">
        <v>101</v>
      </c>
      <c r="L98" s="6">
        <f t="shared" si="6"/>
        <v>509484.87</v>
      </c>
      <c r="M98" s="6">
        <f t="shared" si="7"/>
        <v>2195884.13</v>
      </c>
      <c r="N98" s="6">
        <f t="shared" ref="N98:N129" si="9">L98+M98</f>
        <v>2705369</v>
      </c>
    </row>
    <row r="99" spans="1:14">
      <c r="A99" s="4">
        <v>98</v>
      </c>
      <c r="B99" s="9" t="s">
        <v>105</v>
      </c>
      <c r="C99" s="7">
        <v>1671364</v>
      </c>
      <c r="D99" s="6">
        <v>1668364</v>
      </c>
      <c r="E99" s="8">
        <v>0.35</v>
      </c>
      <c r="F99" s="8">
        <v>0.65</v>
      </c>
      <c r="G99" s="6">
        <v>3000</v>
      </c>
      <c r="H99" s="8">
        <v>0.17</v>
      </c>
      <c r="I99" s="8">
        <v>0.83</v>
      </c>
      <c r="K99" s="5" t="s">
        <v>102</v>
      </c>
      <c r="L99" s="6">
        <f t="shared" si="6"/>
        <v>585487.39999999991</v>
      </c>
      <c r="M99" s="6">
        <f t="shared" si="7"/>
        <v>1088876.6000000001</v>
      </c>
      <c r="N99" s="6">
        <f t="shared" si="9"/>
        <v>1674364</v>
      </c>
    </row>
    <row r="100" spans="1:14">
      <c r="A100" s="4">
        <v>99</v>
      </c>
      <c r="B100" s="9" t="s">
        <v>106</v>
      </c>
      <c r="C100" s="7">
        <v>1671168</v>
      </c>
      <c r="D100" s="6">
        <v>1011168</v>
      </c>
      <c r="E100" s="8">
        <v>1</v>
      </c>
      <c r="F100" s="8">
        <v>0</v>
      </c>
      <c r="G100" s="6">
        <v>660000</v>
      </c>
      <c r="H100" s="8">
        <v>1</v>
      </c>
      <c r="I100" s="8">
        <v>0</v>
      </c>
      <c r="K100" s="9" t="s">
        <v>105</v>
      </c>
      <c r="L100" s="6">
        <f t="shared" si="6"/>
        <v>2331168</v>
      </c>
      <c r="M100" s="6">
        <f t="shared" si="7"/>
        <v>0</v>
      </c>
      <c r="N100" s="6">
        <f t="shared" si="9"/>
        <v>2331168</v>
      </c>
    </row>
    <row r="101" spans="1:14" ht="30">
      <c r="A101" s="4">
        <v>100</v>
      </c>
      <c r="B101" s="9" t="s">
        <v>107</v>
      </c>
      <c r="C101" s="7">
        <v>1671090</v>
      </c>
      <c r="D101" s="6">
        <v>1671090</v>
      </c>
      <c r="E101" s="8">
        <v>0.33</v>
      </c>
      <c r="F101" s="8">
        <v>0.67</v>
      </c>
      <c r="G101" s="6">
        <v>0</v>
      </c>
      <c r="H101" s="8">
        <v>0</v>
      </c>
      <c r="I101" s="8">
        <v>0</v>
      </c>
      <c r="K101" s="9" t="s">
        <v>107</v>
      </c>
      <c r="L101" s="6">
        <f t="shared" si="6"/>
        <v>551459.70000000007</v>
      </c>
      <c r="M101" s="6">
        <f t="shared" si="7"/>
        <v>1119630.3</v>
      </c>
      <c r="N101" s="6">
        <f t="shared" si="9"/>
        <v>1671090</v>
      </c>
    </row>
    <row r="103" spans="1:14">
      <c r="L103" s="6">
        <f>SUM(L2:L102)</f>
        <v>187590261.96999997</v>
      </c>
      <c r="M103" s="6">
        <f>SUM(M2:M102)</f>
        <v>326833734.56999993</v>
      </c>
    </row>
  </sheetData>
  <sortState ref="K2:N101">
    <sortCondition descending="1" ref="N2:N101"/>
  </sortState>
  <hyperlinks>
    <hyperlink ref="B6" r:id="rId1" display="http://www.opensecrets.org/orgs/summary.php?id=D000000064"/>
    <hyperlink ref="B7" r:id="rId2" display="http://www.opensecrets.org/orgs/summary.php?id=D000000085"/>
    <hyperlink ref="B9" r:id="rId3" display="http://www.opensecrets.org/orgs/summary.php?id=D000000077"/>
    <hyperlink ref="B10" r:id="rId4" display="http://www.opensecrets.org/orgs/summary.php?id=D000000062"/>
    <hyperlink ref="B12" r:id="rId5" display="http://www.opensecrets.org/orgs/summary.php?id=D000000061"/>
    <hyperlink ref="B13" r:id="rId6" display="http://www.opensecrets.org/orgs/summary.php?id=D000000083"/>
    <hyperlink ref="B15" r:id="rId7" display="http://www.opensecrets.org/orgs/summary.php?id=D000000073"/>
    <hyperlink ref="B18" r:id="rId8" display="http://www.opensecrets.org/orgs/summary.php?id=D000000461"/>
    <hyperlink ref="B20" r:id="rId9" display="http://www.opensecrets.org/orgs/summary.php?id=D000000069"/>
    <hyperlink ref="B21" r:id="rId10" display="http://www.opensecrets.org/orgs/summary.php?id=D000000120"/>
    <hyperlink ref="B22" r:id="rId11" display="http://www.opensecrets.org/orgs/summary.php?id=D000000090"/>
    <hyperlink ref="B23" r:id="rId12" display="http://www.opensecrets.org/orgs/summary.php?id=D000000103"/>
    <hyperlink ref="B25" r:id="rId13" display="http://www.opensecrets.org/orgs/summary.php?id=D000000351"/>
    <hyperlink ref="B27" r:id="rId14" display="http://www.opensecrets.org/orgs/summary.php?id=D000000076"/>
    <hyperlink ref="B28" r:id="rId15" display="http://www.opensecrets.org/orgs/summary.php?id=D000000285"/>
    <hyperlink ref="B29" r:id="rId16" display="http://www.opensecrets.org/orgs/summary.php?id=D000000074"/>
    <hyperlink ref="B30" r:id="rId17" display="http://www.opensecrets.org/orgs/summary.php?id=D000000139"/>
    <hyperlink ref="B31" r:id="rId18" display="http://www.opensecrets.org/orgs/summary.php?id=D000000075"/>
    <hyperlink ref="B34" r:id="rId19" display="http://www.opensecrets.org/orgs/summary.php?id=D000000065"/>
    <hyperlink ref="B35" r:id="rId20" display="http://www.opensecrets.org/orgs/summary.php?id=D000000131"/>
    <hyperlink ref="B36" r:id="rId21" display="http://www.opensecrets.org/orgs/summary.php?id=D000000334"/>
    <hyperlink ref="B37" r:id="rId22" display="http://www.opensecrets.org/orgs/summary.php?id=D000000763"/>
    <hyperlink ref="B38" r:id="rId23" display="http://www.opensecrets.org/orgs/summary.php?id=D000000115"/>
    <hyperlink ref="B39" r:id="rId24" display="http://www.opensecrets.org/orgs/summary.php?id=D000000088"/>
    <hyperlink ref="B40" r:id="rId25" display="http://www.opensecrets.org/orgs/summary.php?id=D000000101"/>
    <hyperlink ref="B41" r:id="rId26" display="http://www.opensecrets.org/orgs/summary.php?id=D000000106"/>
    <hyperlink ref="B44" r:id="rId27" display="http://www.opensecrets.org/orgs/summary.php?id=D000000109"/>
    <hyperlink ref="B46" r:id="rId28" display="http://www.opensecrets.org/orgs/summary.php?id=D000000066"/>
    <hyperlink ref="B49" r:id="rId29" display="http://www.opensecrets.org/orgs/summary.php?id=D000000113"/>
    <hyperlink ref="B50" r:id="rId30" display="http://www.opensecrets.org/orgs/summary.php?id=D000000170"/>
    <hyperlink ref="B51" r:id="rId31" display="http://www.opensecrets.org/orgs/summary.php?id=D000000104"/>
    <hyperlink ref="B52" r:id="rId32" display="http://www.opensecrets.org/orgs/summary.php?id=D000000084"/>
    <hyperlink ref="B57" r:id="rId33" display="http://www.opensecrets.org/orgs/summary.php?id=D000000135"/>
    <hyperlink ref="B58" r:id="rId34" display="http://www.opensecrets.org/orgs/summary.php?id=D000000100"/>
    <hyperlink ref="B59" r:id="rId35" display="http://www.opensecrets.org/orgs/summary.php?id=D000000136"/>
    <hyperlink ref="B60" r:id="rId36" display="http://www.opensecrets.org/orgs/summary.php?id=D000000087"/>
    <hyperlink ref="B61" r:id="rId37" display="http://www.opensecrets.org/orgs/summary.php?id=D000000079"/>
    <hyperlink ref="B62" r:id="rId38" display="http://www.opensecrets.org/orgs/summary.php?id=D000000249"/>
    <hyperlink ref="B66" r:id="rId39" display="http://www.opensecrets.org/orgs/summary.php?id=D000000125"/>
    <hyperlink ref="B67" r:id="rId40" display="http://www.opensecrets.org/orgs/summary.php?id=D000000072"/>
    <hyperlink ref="B68" r:id="rId41" display="http://www.opensecrets.org/orgs/summary.php?id=D000000124"/>
    <hyperlink ref="B69" r:id="rId42" display="http://www.opensecrets.org/orgs/summary.php?id=D000000186"/>
    <hyperlink ref="B71" r:id="rId43" display="http://www.opensecrets.org/orgs/summary.php?id=D000000071"/>
    <hyperlink ref="B77" r:id="rId44" display="http://www.opensecrets.org/orgs/summary.php?id=D000000080"/>
    <hyperlink ref="B81" r:id="rId45" display="http://www.opensecrets.org/orgs/summary.php?id=D000000175"/>
    <hyperlink ref="B82" r:id="rId46" display="http://www.opensecrets.org/orgs/summary.php?id=D000000129"/>
    <hyperlink ref="B83" r:id="rId47" display="http://www.opensecrets.org/orgs/summary.php?id=D000000094"/>
    <hyperlink ref="B84" r:id="rId48" display="http://www.opensecrets.org/orgs/summary.php?id=D000000219"/>
    <hyperlink ref="B85" r:id="rId49" display="http://www.opensecrets.org/orgs/summary.php?id=D000000081"/>
    <hyperlink ref="B86" r:id="rId50" display="http://www.opensecrets.org/orgs/summary.php?id=D000029205"/>
    <hyperlink ref="B87" r:id="rId51" display="http://www.opensecrets.org/orgs/summary.php?id=D000000078"/>
    <hyperlink ref="B90" r:id="rId52" display="http://www.opensecrets.org/orgs/summary.php?id=D000000134"/>
    <hyperlink ref="B92" r:id="rId53" display="http://www.opensecrets.org/orgs/summary.php?id=D000020995"/>
    <hyperlink ref="B93" r:id="rId54" display="http://www.opensecrets.org/orgs/summary.php?id=D000021569"/>
    <hyperlink ref="B94" r:id="rId55" display="http://www.opensecrets.org/orgs/summary.php?id=D000000121"/>
    <hyperlink ref="B97" r:id="rId56" display="http://www.opensecrets.org/orgs/summary.php?id=D000000097"/>
    <hyperlink ref="B99" r:id="rId57" display="http://www.opensecrets.org/orgs/summary.php?id=D000000098"/>
    <hyperlink ref="B100" r:id="rId58" display="http://www.opensecrets.org/orgs/summary.php?id=D000000102"/>
    <hyperlink ref="B101" r:id="rId59" display="http://www.opensecrets.org/orgs/summary.php?id=D000000153"/>
    <hyperlink ref="K6" r:id="rId60" display="http://www.opensecrets.org/orgs/summary.php?id=D000000064"/>
    <hyperlink ref="K11" r:id="rId61" display="http://www.opensecrets.org/orgs/summary.php?id=D000000085"/>
    <hyperlink ref="K8" r:id="rId62" display="http://www.opensecrets.org/orgs/summary.php?id=D000000077"/>
    <hyperlink ref="K26" r:id="rId63" display="http://www.opensecrets.org/orgs/summary.php?id=D000000062"/>
    <hyperlink ref="K13" r:id="rId64" display="http://www.opensecrets.org/orgs/summary.php?id=D000000061"/>
    <hyperlink ref="K17" r:id="rId65" display="http://www.opensecrets.org/orgs/summary.php?id=D000000083"/>
    <hyperlink ref="K18" r:id="rId66" display="http://www.opensecrets.org/orgs/summary.php?id=D000000073"/>
    <hyperlink ref="K42" r:id="rId67" display="http://www.opensecrets.org/orgs/summary.php?id=D000000461"/>
    <hyperlink ref="K32" r:id="rId68" display="http://www.opensecrets.org/orgs/summary.php?id=D000000069"/>
    <hyperlink ref="K31" r:id="rId69" display="http://www.opensecrets.org/orgs/summary.php?id=D000000120"/>
    <hyperlink ref="K46" r:id="rId70" display="http://www.opensecrets.org/orgs/summary.php?id=D000000090"/>
    <hyperlink ref="K48" r:id="rId71" display="http://www.opensecrets.org/orgs/summary.php?id=D000000103"/>
    <hyperlink ref="K16" r:id="rId72" display="http://www.opensecrets.org/orgs/summary.php?id=D000000351"/>
    <hyperlink ref="K50" r:id="rId73" display="http://www.opensecrets.org/orgs/summary.php?id=D000000076"/>
    <hyperlink ref="K29" r:id="rId74" display="http://www.opensecrets.org/orgs/summary.php?id=D000000285"/>
    <hyperlink ref="K27" r:id="rId75" display="http://www.opensecrets.org/orgs/summary.php?id=D000000074"/>
    <hyperlink ref="K41" r:id="rId76" display="http://www.opensecrets.org/orgs/summary.php?id=D000000139"/>
    <hyperlink ref="K25" r:id="rId77" display="http://www.opensecrets.org/orgs/summary.php?id=D000000075"/>
    <hyperlink ref="K43" r:id="rId78" display="http://www.opensecrets.org/orgs/summary.php?id=D000000065"/>
    <hyperlink ref="K53" r:id="rId79" display="http://www.opensecrets.org/orgs/summary.php?id=D000000131"/>
    <hyperlink ref="K54" r:id="rId80" display="http://www.opensecrets.org/orgs/summary.php?id=D000000334"/>
    <hyperlink ref="K51" r:id="rId81" display="http://www.opensecrets.org/orgs/summary.php?id=D000000763"/>
    <hyperlink ref="K56" r:id="rId82" display="http://www.opensecrets.org/orgs/summary.php?id=D000000115"/>
    <hyperlink ref="K22" r:id="rId83" display="http://www.opensecrets.org/orgs/summary.php?id=D000000088"/>
    <hyperlink ref="K59" r:id="rId84" display="http://www.opensecrets.org/orgs/summary.php?id=D000000101"/>
    <hyperlink ref="K62" r:id="rId85" display="http://www.opensecrets.org/orgs/summary.php?id=D000000106"/>
    <hyperlink ref="K64" r:id="rId86" display="http://www.opensecrets.org/orgs/summary.php?id=D000000109"/>
    <hyperlink ref="K44" r:id="rId87" display="http://www.opensecrets.org/orgs/summary.php?id=D000000066"/>
    <hyperlink ref="K57" r:id="rId88" display="http://www.opensecrets.org/orgs/summary.php?id=D000000113"/>
    <hyperlink ref="K70" r:id="rId89" display="http://www.opensecrets.org/orgs/summary.php?id=D000000170"/>
    <hyperlink ref="K71" r:id="rId90" display="http://www.opensecrets.org/orgs/summary.php?id=D000000104"/>
    <hyperlink ref="K45" r:id="rId91" display="http://www.opensecrets.org/orgs/summary.php?id=D000000084"/>
    <hyperlink ref="K58" r:id="rId92" display="http://www.opensecrets.org/orgs/summary.php?id=D000000135"/>
    <hyperlink ref="K73" r:id="rId93" display="http://www.opensecrets.org/orgs/summary.php?id=D000000100"/>
    <hyperlink ref="K68" r:id="rId94" display="http://www.opensecrets.org/orgs/summary.php?id=D000000136"/>
    <hyperlink ref="K74" r:id="rId95" display="http://www.opensecrets.org/orgs/summary.php?id=D000000087"/>
    <hyperlink ref="K77" r:id="rId96" display="http://www.opensecrets.org/orgs/summary.php?id=D000000079"/>
    <hyperlink ref="K76" r:id="rId97" display="http://www.opensecrets.org/orgs/summary.php?id=D000000249"/>
    <hyperlink ref="K78" r:id="rId98" display="http://www.opensecrets.org/orgs/summary.php?id=D000000125"/>
    <hyperlink ref="K61" r:id="rId99" display="http://www.opensecrets.org/orgs/summary.php?id=D000000072"/>
    <hyperlink ref="K79" r:id="rId100" display="http://www.opensecrets.org/orgs/summary.php?id=D000000124"/>
    <hyperlink ref="K80" r:id="rId101" display="http://www.opensecrets.org/orgs/summary.php?id=D000000186"/>
    <hyperlink ref="K83" r:id="rId102" display="http://www.opensecrets.org/orgs/summary.php?id=D000000071"/>
    <hyperlink ref="K86" r:id="rId103" display="http://www.opensecrets.org/orgs/summary.php?id=D000000080"/>
    <hyperlink ref="K88" r:id="rId104" display="http://www.opensecrets.org/orgs/summary.php?id=D000000175"/>
    <hyperlink ref="K87" r:id="rId105" display="http://www.opensecrets.org/orgs/summary.php?id=D000000129"/>
    <hyperlink ref="K84" r:id="rId106" display="http://www.opensecrets.org/orgs/summary.php?id=D000000094"/>
    <hyperlink ref="K91" r:id="rId107" display="http://www.opensecrets.org/orgs/summary.php?id=D000000219"/>
    <hyperlink ref="K90" r:id="rId108" display="http://www.opensecrets.org/orgs/summary.php?id=D000000081"/>
    <hyperlink ref="K47" r:id="rId109" display="http://www.opensecrets.org/orgs/summary.php?id=D000029205"/>
    <hyperlink ref="K94" r:id="rId110" display="http://www.opensecrets.org/orgs/summary.php?id=D000000078"/>
    <hyperlink ref="K89" r:id="rId111" display="http://www.opensecrets.org/orgs/summary.php?id=D000000134"/>
    <hyperlink ref="K95" r:id="rId112" display="http://www.opensecrets.org/orgs/summary.php?id=D000020995"/>
    <hyperlink ref="K96" r:id="rId113" display="http://www.opensecrets.org/orgs/summary.php?id=D000021569"/>
    <hyperlink ref="K67" r:id="rId114" display="http://www.opensecrets.org/orgs/summary.php?id=D000000121"/>
    <hyperlink ref="K97" r:id="rId115" display="http://www.opensecrets.org/orgs/summary.php?id=D000000097"/>
    <hyperlink ref="K100" r:id="rId116" display="http://www.opensecrets.org/orgs/summary.php?id=D000000098"/>
    <hyperlink ref="K75" r:id="rId117" display="http://www.opensecrets.org/orgs/summary.php?id=D000000102"/>
    <hyperlink ref="K101" r:id="rId118" display="http://www.opensecrets.org/orgs/summary.php?id=D000000153"/>
  </hyperlinks>
  <pageMargins left="0.7" right="0.7" top="0.75" bottom="0.75" header="0.3" footer="0.3"/>
  <pageSetup orientation="portrait" r:id="rId119"/>
  <drawing r:id="rId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/>
  </sheetViews>
  <sheetFormatPr defaultRowHeight="15"/>
  <cols>
    <col min="2" max="2" width="24.28515625" customWidth="1"/>
    <col min="3" max="3" width="18.28515625" customWidth="1"/>
    <col min="6" max="6" width="24.5703125" customWidth="1"/>
    <col min="8" max="8" width="24.28515625" customWidth="1"/>
  </cols>
  <sheetData>
    <row r="1" spans="1:10">
      <c r="A1" s="17" t="s">
        <v>0</v>
      </c>
      <c r="B1" s="17" t="s">
        <v>110</v>
      </c>
      <c r="C1" s="17" t="s">
        <v>111</v>
      </c>
      <c r="D1" s="17" t="s">
        <v>112</v>
      </c>
      <c r="E1" s="17" t="s">
        <v>113</v>
      </c>
      <c r="F1" s="17" t="s">
        <v>114</v>
      </c>
      <c r="H1" s="17" t="s">
        <v>110</v>
      </c>
      <c r="I1" s="17" t="s">
        <v>112</v>
      </c>
      <c r="J1" s="17" t="s">
        <v>113</v>
      </c>
    </row>
    <row r="2" spans="1:10">
      <c r="A2" s="4">
        <v>1</v>
      </c>
      <c r="B2" s="18" t="s">
        <v>115</v>
      </c>
      <c r="C2" s="7">
        <v>315313505</v>
      </c>
      <c r="D2" s="19">
        <v>0.39</v>
      </c>
      <c r="E2" s="19">
        <v>0.51</v>
      </c>
      <c r="F2" s="4" t="s">
        <v>116</v>
      </c>
      <c r="H2" s="18" t="s">
        <v>115</v>
      </c>
      <c r="I2" s="19">
        <v>0.39</v>
      </c>
      <c r="J2" s="19">
        <v>0.51</v>
      </c>
    </row>
    <row r="3" spans="1:10">
      <c r="A3" s="4">
        <v>2</v>
      </c>
      <c r="B3" s="18" t="s">
        <v>117</v>
      </c>
      <c r="C3" s="7">
        <v>221495854</v>
      </c>
      <c r="D3" s="19">
        <v>0.21</v>
      </c>
      <c r="E3" s="19">
        <v>0.46</v>
      </c>
      <c r="F3" s="4" t="s">
        <v>116</v>
      </c>
      <c r="H3" s="18" t="s">
        <v>117</v>
      </c>
      <c r="I3" s="19">
        <v>0.21</v>
      </c>
      <c r="J3" s="19">
        <v>0.46</v>
      </c>
    </row>
    <row r="4" spans="1:10">
      <c r="A4" s="4">
        <v>3</v>
      </c>
      <c r="B4" s="18" t="s">
        <v>118</v>
      </c>
      <c r="C4" s="7">
        <v>165843291</v>
      </c>
      <c r="D4" s="19">
        <v>0.64</v>
      </c>
      <c r="E4" s="19">
        <v>0.27</v>
      </c>
      <c r="F4" s="4" t="s">
        <v>119</v>
      </c>
      <c r="H4" s="18" t="s">
        <v>118</v>
      </c>
      <c r="I4" s="19">
        <v>0.64</v>
      </c>
      <c r="J4" s="19">
        <v>0.27</v>
      </c>
    </row>
    <row r="5" spans="1:10">
      <c r="A5" s="4">
        <v>4</v>
      </c>
      <c r="B5" s="18" t="s">
        <v>120</v>
      </c>
      <c r="C5" s="7">
        <v>123388165</v>
      </c>
      <c r="D5" s="19">
        <v>0.28000000000000003</v>
      </c>
      <c r="E5" s="19">
        <v>0.53</v>
      </c>
      <c r="F5" s="4" t="s">
        <v>116</v>
      </c>
      <c r="H5" s="18" t="s">
        <v>120</v>
      </c>
      <c r="I5" s="19">
        <v>0.28000000000000003</v>
      </c>
      <c r="J5" s="19">
        <v>0.53</v>
      </c>
    </row>
    <row r="6" spans="1:10">
      <c r="A6" s="4">
        <v>5</v>
      </c>
      <c r="B6" s="18" t="s">
        <v>121</v>
      </c>
      <c r="C6" s="7">
        <v>109064113</v>
      </c>
      <c r="D6" s="19">
        <v>0.31</v>
      </c>
      <c r="E6" s="19">
        <v>0.42</v>
      </c>
      <c r="F6" s="4" t="s">
        <v>116</v>
      </c>
      <c r="H6" s="18" t="s">
        <v>121</v>
      </c>
      <c r="I6" s="19">
        <v>0.31</v>
      </c>
      <c r="J6" s="19">
        <v>0.42</v>
      </c>
    </row>
    <row r="7" spans="1:10">
      <c r="A7" s="4">
        <v>6</v>
      </c>
      <c r="B7" s="18" t="s">
        <v>122</v>
      </c>
      <c r="C7" s="7">
        <v>82334711</v>
      </c>
      <c r="D7" s="19">
        <v>0.34</v>
      </c>
      <c r="E7" s="19">
        <v>0.32</v>
      </c>
      <c r="F7" s="4" t="s">
        <v>116</v>
      </c>
      <c r="H7" s="18" t="s">
        <v>122</v>
      </c>
      <c r="I7" s="19">
        <v>0.34</v>
      </c>
      <c r="J7" s="19">
        <v>0.32</v>
      </c>
    </row>
    <row r="8" spans="1:10">
      <c r="A8" s="4">
        <v>7</v>
      </c>
      <c r="B8" s="18" t="s">
        <v>123</v>
      </c>
      <c r="C8" s="7">
        <v>59047032</v>
      </c>
      <c r="D8" s="19">
        <v>7.0000000000000007E-2</v>
      </c>
      <c r="E8" s="19">
        <v>0.66</v>
      </c>
      <c r="F8" s="4" t="s">
        <v>124</v>
      </c>
      <c r="H8" s="18" t="s">
        <v>123</v>
      </c>
      <c r="I8" s="19">
        <v>7.0000000000000007E-2</v>
      </c>
      <c r="J8" s="19">
        <v>0.66</v>
      </c>
    </row>
    <row r="9" spans="1:10">
      <c r="A9" s="4">
        <v>8</v>
      </c>
      <c r="B9" s="18" t="s">
        <v>125</v>
      </c>
      <c r="C9" s="7">
        <v>57475300</v>
      </c>
      <c r="D9" s="19">
        <v>0.5</v>
      </c>
      <c r="E9" s="19">
        <v>0.19</v>
      </c>
      <c r="F9" s="4" t="s">
        <v>116</v>
      </c>
      <c r="H9" s="18" t="s">
        <v>125</v>
      </c>
      <c r="I9" s="19">
        <v>0.5</v>
      </c>
      <c r="J9" s="19">
        <v>0.19</v>
      </c>
    </row>
    <row r="10" spans="1:10">
      <c r="A10" s="4">
        <v>9</v>
      </c>
      <c r="B10" s="18" t="s">
        <v>126</v>
      </c>
      <c r="C10" s="7">
        <v>56007823</v>
      </c>
      <c r="D10" s="19">
        <v>0.47</v>
      </c>
      <c r="E10" s="19">
        <v>0.53</v>
      </c>
      <c r="F10" s="4" t="s">
        <v>116</v>
      </c>
      <c r="H10" s="18" t="s">
        <v>126</v>
      </c>
      <c r="I10" s="19">
        <v>0.47</v>
      </c>
      <c r="J10" s="19">
        <v>0.53</v>
      </c>
    </row>
    <row r="11" spans="1:10">
      <c r="A11" s="4">
        <v>10</v>
      </c>
      <c r="B11" s="18" t="s">
        <v>127</v>
      </c>
      <c r="C11" s="7">
        <v>50766718</v>
      </c>
      <c r="D11" s="19">
        <v>0.74</v>
      </c>
      <c r="E11" s="19">
        <v>0.23</v>
      </c>
      <c r="F11" s="4" t="s">
        <v>128</v>
      </c>
      <c r="H11" s="18" t="s">
        <v>127</v>
      </c>
      <c r="I11" s="19">
        <v>0.74</v>
      </c>
      <c r="J11" s="19">
        <v>0.23</v>
      </c>
    </row>
    <row r="12" spans="1:10">
      <c r="A12" s="4">
        <v>11</v>
      </c>
      <c r="B12" s="18" t="s">
        <v>129</v>
      </c>
      <c r="C12" s="7">
        <v>49564458</v>
      </c>
      <c r="D12" s="19">
        <v>0.48</v>
      </c>
      <c r="E12" s="19">
        <v>0.33</v>
      </c>
      <c r="F12" s="4" t="s">
        <v>116</v>
      </c>
      <c r="H12" s="18" t="s">
        <v>129</v>
      </c>
      <c r="I12" s="19">
        <v>0.48</v>
      </c>
      <c r="J12" s="19">
        <v>0.33</v>
      </c>
    </row>
    <row r="13" spans="1:10">
      <c r="A13" s="4">
        <v>12</v>
      </c>
      <c r="B13" s="18" t="s">
        <v>130</v>
      </c>
      <c r="C13" s="7">
        <v>46616635</v>
      </c>
      <c r="D13" s="19">
        <v>0.31</v>
      </c>
      <c r="E13" s="19">
        <v>0.63</v>
      </c>
      <c r="F13" s="4" t="s">
        <v>124</v>
      </c>
      <c r="H13" s="18" t="s">
        <v>130</v>
      </c>
      <c r="I13" s="19">
        <v>0.31</v>
      </c>
      <c r="J13" s="19">
        <v>0.63</v>
      </c>
    </row>
    <row r="14" spans="1:10">
      <c r="A14" s="4">
        <v>13</v>
      </c>
      <c r="B14" s="18" t="s">
        <v>131</v>
      </c>
      <c r="C14" s="7">
        <v>44005464</v>
      </c>
      <c r="D14" s="19">
        <v>0.16</v>
      </c>
      <c r="E14" s="19">
        <v>0.15</v>
      </c>
      <c r="F14" s="4" t="s">
        <v>116</v>
      </c>
      <c r="H14" s="18" t="s">
        <v>131</v>
      </c>
      <c r="I14" s="19">
        <v>0.16</v>
      </c>
      <c r="J14" s="19">
        <v>0.15</v>
      </c>
    </row>
    <row r="15" spans="1:10">
      <c r="A15" s="4">
        <v>14</v>
      </c>
      <c r="B15" s="18" t="s">
        <v>132</v>
      </c>
      <c r="C15" s="7">
        <v>42033349</v>
      </c>
      <c r="D15" s="19">
        <v>0.06</v>
      </c>
      <c r="E15" s="19">
        <v>0.21</v>
      </c>
      <c r="F15" s="4" t="s">
        <v>116</v>
      </c>
      <c r="H15" s="18" t="s">
        <v>132</v>
      </c>
      <c r="I15" s="19">
        <v>0.06</v>
      </c>
      <c r="J15" s="19">
        <v>0.21</v>
      </c>
    </row>
    <row r="16" spans="1:10">
      <c r="A16" s="4">
        <v>15</v>
      </c>
      <c r="B16" s="18" t="s">
        <v>133</v>
      </c>
      <c r="C16" s="7">
        <v>41045168</v>
      </c>
      <c r="D16" s="19">
        <v>0.22</v>
      </c>
      <c r="E16" s="19">
        <v>0.61</v>
      </c>
      <c r="F16" s="4" t="s">
        <v>124</v>
      </c>
      <c r="H16" s="18" t="s">
        <v>133</v>
      </c>
      <c r="I16" s="19">
        <v>0.22</v>
      </c>
      <c r="J16" s="19">
        <v>0.61</v>
      </c>
    </row>
    <row r="17" spans="1:10">
      <c r="A17" s="4">
        <v>16</v>
      </c>
      <c r="B17" s="18" t="s">
        <v>134</v>
      </c>
      <c r="C17" s="7">
        <v>39009447</v>
      </c>
      <c r="D17" s="19">
        <v>0.38</v>
      </c>
      <c r="E17" s="19">
        <v>0.61</v>
      </c>
      <c r="F17" s="4" t="s">
        <v>124</v>
      </c>
      <c r="H17" s="18" t="s">
        <v>134</v>
      </c>
      <c r="I17" s="19">
        <v>0.38</v>
      </c>
      <c r="J17" s="19">
        <v>0.61</v>
      </c>
    </row>
    <row r="18" spans="1:10">
      <c r="A18" s="4">
        <v>17</v>
      </c>
      <c r="B18" s="18" t="s">
        <v>135</v>
      </c>
      <c r="C18" s="7">
        <v>34887803</v>
      </c>
      <c r="D18" s="19">
        <v>0.37</v>
      </c>
      <c r="E18" s="19">
        <v>0.03</v>
      </c>
      <c r="F18" s="4" t="s">
        <v>116</v>
      </c>
      <c r="H18" s="18" t="s">
        <v>135</v>
      </c>
      <c r="I18" s="19">
        <v>0.37</v>
      </c>
      <c r="J18" s="19">
        <v>0.03</v>
      </c>
    </row>
    <row r="19" spans="1:10">
      <c r="A19" s="4">
        <v>18</v>
      </c>
      <c r="B19" s="18" t="s">
        <v>136</v>
      </c>
      <c r="C19" s="7">
        <v>34837219</v>
      </c>
      <c r="D19" s="19">
        <v>0.5</v>
      </c>
      <c r="E19" s="19">
        <v>0.46</v>
      </c>
      <c r="F19" s="4" t="s">
        <v>116</v>
      </c>
      <c r="H19" s="18" t="s">
        <v>136</v>
      </c>
      <c r="I19" s="19">
        <v>0.5</v>
      </c>
      <c r="J19" s="19">
        <v>0.46</v>
      </c>
    </row>
    <row r="20" spans="1:10">
      <c r="A20" s="4">
        <v>19</v>
      </c>
      <c r="B20" s="18" t="s">
        <v>137</v>
      </c>
      <c r="C20" s="7">
        <v>34713966</v>
      </c>
      <c r="D20" s="19">
        <v>0.34</v>
      </c>
      <c r="E20" s="19">
        <v>0.48</v>
      </c>
      <c r="F20" s="4" t="s">
        <v>116</v>
      </c>
      <c r="H20" s="18" t="s">
        <v>137</v>
      </c>
      <c r="I20" s="19">
        <v>0.34</v>
      </c>
      <c r="J20" s="19">
        <v>0.48</v>
      </c>
    </row>
    <row r="21" spans="1:10">
      <c r="A21" s="4">
        <v>20</v>
      </c>
      <c r="B21" s="18" t="s">
        <v>138</v>
      </c>
      <c r="C21" s="7">
        <v>34190412</v>
      </c>
      <c r="D21" s="19">
        <v>0.37</v>
      </c>
      <c r="E21" s="19">
        <v>0.17</v>
      </c>
      <c r="F21" s="4" t="s">
        <v>116</v>
      </c>
      <c r="H21" s="18" t="s">
        <v>138</v>
      </c>
      <c r="I21" s="19">
        <v>0.37</v>
      </c>
      <c r="J21" s="19">
        <v>0.17</v>
      </c>
    </row>
  </sheetData>
  <hyperlinks>
    <hyperlink ref="B2" r:id="rId1" display="http://www.opensecrets.org/industries/indus.asp?Ind=W06%20%20"/>
    <hyperlink ref="B3" r:id="rId2" display="http://www.opensecrets.org/industries/indus.asp?Ind=F07%20%20"/>
    <hyperlink ref="B4" r:id="rId3" display="http://www.opensecrets.org/industries/indus.asp?Ind=K01%20%20"/>
    <hyperlink ref="B5" r:id="rId4" display="http://www.opensecrets.org/industries/indus.asp?Ind=F10%20%20"/>
    <hyperlink ref="B6" r:id="rId5" display="http://www.opensecrets.org/industries/indus.asp?Ind=H01%20%20"/>
    <hyperlink ref="B7" r:id="rId6" display="http://www.opensecrets.org/industries/indus.asp?Ind=N05%20%20"/>
    <hyperlink ref="B8" r:id="rId7" display="http://www.opensecrets.org/industries/indus.asp?Ind=E01%20%20"/>
    <hyperlink ref="B9" r:id="rId8" display="http://www.opensecrets.org/industries/indus.asp?Ind=B02%20%20"/>
    <hyperlink ref="B10" r:id="rId9" display="http://www.opensecrets.org/industries/indus.asp?Ind=Q16%20%20"/>
    <hyperlink ref="B11" r:id="rId10" display="http://www.opensecrets.org/industries/indus.asp?Ind=W04%20%20"/>
    <hyperlink ref="B12" r:id="rId11" display="http://www.opensecrets.org/industries/indus.asp?Ind=B12%20%20"/>
    <hyperlink ref="B13" r:id="rId12" display="http://www.opensecrets.org/industries/indus.asp?Ind=F09%20%20"/>
    <hyperlink ref="B14" r:id="rId13" display="http://www.opensecrets.org/industries/indus.asp?Ind=N07%20%20"/>
    <hyperlink ref="B15" r:id="rId14" display="http://www.opensecrets.org/industries/indus.asp?Ind=N13%20%20"/>
    <hyperlink ref="B16" r:id="rId15" display="http://www.opensecrets.org/industries/indus.asp?Ind=N15%20%20"/>
    <hyperlink ref="B17" r:id="rId16" display="http://www.opensecrets.org/industries/indus.asp?Ind=Q03%20%20"/>
    <hyperlink ref="B18" r:id="rId17" display="http://www.opensecrets.org/industries/indus.asp?Ind=P04%20%20"/>
    <hyperlink ref="B19" r:id="rId18" display="http://www.opensecrets.org/industries/indus.asp?Ind=K02%20%20"/>
    <hyperlink ref="B20" r:id="rId19" display="http://www.opensecrets.org/industries/indus.asp?Ind=H04%20%20"/>
    <hyperlink ref="B21" r:id="rId20" display="http://www.opensecrets.org/industries/indus.asp?Ind=B01%20%20"/>
    <hyperlink ref="H2" r:id="rId21" display="http://www.opensecrets.org/industries/indus.asp?Ind=W06%20%20"/>
    <hyperlink ref="H3" r:id="rId22" display="http://www.opensecrets.org/industries/indus.asp?Ind=F07%20%20"/>
    <hyperlink ref="H4" r:id="rId23" display="http://www.opensecrets.org/industries/indus.asp?Ind=K01%20%20"/>
    <hyperlink ref="H5" r:id="rId24" display="http://www.opensecrets.org/industries/indus.asp?Ind=F10%20%20"/>
    <hyperlink ref="H6" r:id="rId25" display="http://www.opensecrets.org/industries/indus.asp?Ind=H01%20%20"/>
    <hyperlink ref="H7" r:id="rId26" display="http://www.opensecrets.org/industries/indus.asp?Ind=N05%20%20"/>
    <hyperlink ref="H8" r:id="rId27" display="http://www.opensecrets.org/industries/indus.asp?Ind=E01%20%20"/>
    <hyperlink ref="H9" r:id="rId28" display="http://www.opensecrets.org/industries/indus.asp?Ind=B02%20%20"/>
    <hyperlink ref="H10" r:id="rId29" display="http://www.opensecrets.org/industries/indus.asp?Ind=Q16%20%20"/>
    <hyperlink ref="H11" r:id="rId30" display="http://www.opensecrets.org/industries/indus.asp?Ind=W04%20%20"/>
    <hyperlink ref="H12" r:id="rId31" display="http://www.opensecrets.org/industries/indus.asp?Ind=B12%20%20"/>
    <hyperlink ref="H13" r:id="rId32" display="http://www.opensecrets.org/industries/indus.asp?Ind=F09%20%20"/>
    <hyperlink ref="H14" r:id="rId33" display="http://www.opensecrets.org/industries/indus.asp?Ind=N07%20%20"/>
    <hyperlink ref="H15" r:id="rId34" display="http://www.opensecrets.org/industries/indus.asp?Ind=N13%20%20"/>
    <hyperlink ref="H16" r:id="rId35" display="http://www.opensecrets.org/industries/indus.asp?Ind=N15%20%20"/>
    <hyperlink ref="H17" r:id="rId36" display="http://www.opensecrets.org/industries/indus.asp?Ind=Q03%20%20"/>
    <hyperlink ref="H18" r:id="rId37" display="http://www.opensecrets.org/industries/indus.asp?Ind=P04%20%20"/>
    <hyperlink ref="H19" r:id="rId38" display="http://www.opensecrets.org/industries/indus.asp?Ind=K02%20%20"/>
    <hyperlink ref="H20" r:id="rId39" display="http://www.opensecrets.org/industries/indus.asp?Ind=H04%20%20"/>
    <hyperlink ref="H21" r:id="rId40" display="http://www.opensecrets.org/industries/indus.asp?Ind=B01%20%20"/>
  </hyperlinks>
  <pageMargins left="0.7" right="0.7" top="0.75" bottom="0.75" header="0.3" footer="0.3"/>
  <drawing r:id="rId4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5"/>
  <sheetViews>
    <sheetView tabSelected="1" topLeftCell="B338" workbookViewId="0">
      <selection sqref="A1:J373"/>
    </sheetView>
  </sheetViews>
  <sheetFormatPr defaultRowHeight="15"/>
  <cols>
    <col min="1" max="1" width="31.7109375" style="21" customWidth="1"/>
    <col min="2" max="2" width="34" style="21" customWidth="1"/>
    <col min="3" max="3" width="19.28515625" style="20" customWidth="1"/>
    <col min="4" max="4" width="15.28515625" style="20" customWidth="1"/>
    <col min="5" max="5" width="49" customWidth="1"/>
  </cols>
  <sheetData>
    <row r="1" spans="1:10">
      <c r="A1" s="23" t="s">
        <v>1</v>
      </c>
      <c r="B1" s="23" t="s">
        <v>235</v>
      </c>
      <c r="C1" s="23" t="s">
        <v>236</v>
      </c>
      <c r="D1" s="23" t="s">
        <v>111</v>
      </c>
      <c r="E1" s="23" t="s">
        <v>237</v>
      </c>
    </row>
    <row r="2" spans="1:10" ht="15.75" customHeight="1">
      <c r="A2" s="24" t="s">
        <v>139</v>
      </c>
      <c r="B2" s="25" t="s">
        <v>141</v>
      </c>
      <c r="C2" s="26">
        <v>40798</v>
      </c>
      <c r="D2" s="27">
        <v>250000</v>
      </c>
      <c r="E2" s="28" t="s">
        <v>142</v>
      </c>
      <c r="F2" s="17"/>
      <c r="G2" s="17"/>
      <c r="H2" s="17"/>
      <c r="I2" s="17"/>
      <c r="J2" s="17"/>
    </row>
    <row r="3" spans="1:10" ht="12.75" customHeight="1">
      <c r="A3" s="24" t="s">
        <v>140</v>
      </c>
      <c r="B3" s="25"/>
      <c r="C3" s="26"/>
      <c r="D3" s="27"/>
      <c r="E3" s="28"/>
    </row>
    <row r="4" spans="1:10" ht="16.5" customHeight="1">
      <c r="A4" s="29" t="s">
        <v>143</v>
      </c>
      <c r="B4" s="30" t="s">
        <v>145</v>
      </c>
      <c r="C4" s="31">
        <v>40968</v>
      </c>
      <c r="D4" s="32">
        <v>30800</v>
      </c>
      <c r="E4" s="33" t="s">
        <v>146</v>
      </c>
    </row>
    <row r="5" spans="1:10">
      <c r="A5" s="29" t="s">
        <v>144</v>
      </c>
      <c r="B5" s="30"/>
      <c r="C5" s="31"/>
      <c r="D5" s="32"/>
      <c r="E5" s="33"/>
    </row>
    <row r="6" spans="1:10" ht="15" customHeight="1">
      <c r="A6" s="29" t="s">
        <v>147</v>
      </c>
      <c r="B6" s="30" t="s">
        <v>148</v>
      </c>
      <c r="C6" s="31">
        <v>40819</v>
      </c>
      <c r="D6" s="32">
        <v>30800</v>
      </c>
      <c r="E6" s="33" t="s">
        <v>149</v>
      </c>
    </row>
    <row r="7" spans="1:10">
      <c r="A7" s="29" t="s">
        <v>144</v>
      </c>
      <c r="B7" s="30"/>
      <c r="C7" s="31"/>
      <c r="D7" s="32"/>
      <c r="E7" s="33"/>
    </row>
    <row r="8" spans="1:10">
      <c r="A8" s="29" t="s">
        <v>150</v>
      </c>
      <c r="B8" s="30" t="s">
        <v>148</v>
      </c>
      <c r="C8" s="31">
        <v>40694</v>
      </c>
      <c r="D8" s="32">
        <v>30800</v>
      </c>
      <c r="E8" s="33" t="s">
        <v>149</v>
      </c>
    </row>
    <row r="9" spans="1:10">
      <c r="A9" s="29" t="s">
        <v>151</v>
      </c>
      <c r="B9" s="30"/>
      <c r="C9" s="31"/>
      <c r="D9" s="32"/>
      <c r="E9" s="33"/>
    </row>
    <row r="10" spans="1:10">
      <c r="A10" s="29" t="s">
        <v>152</v>
      </c>
      <c r="B10" s="30" t="s">
        <v>154</v>
      </c>
      <c r="C10" s="31">
        <v>41082</v>
      </c>
      <c r="D10" s="32">
        <v>30800</v>
      </c>
      <c r="E10" s="33" t="s">
        <v>149</v>
      </c>
    </row>
    <row r="11" spans="1:10">
      <c r="A11" s="29" t="s">
        <v>153</v>
      </c>
      <c r="B11" s="30"/>
      <c r="C11" s="31"/>
      <c r="D11" s="32"/>
      <c r="E11" s="33"/>
    </row>
    <row r="12" spans="1:10" ht="14.25" customHeight="1">
      <c r="A12" s="29" t="s">
        <v>155</v>
      </c>
      <c r="B12" s="30" t="s">
        <v>157</v>
      </c>
      <c r="C12" s="31">
        <v>40952</v>
      </c>
      <c r="D12" s="32">
        <v>30800</v>
      </c>
      <c r="E12" s="33" t="s">
        <v>158</v>
      </c>
    </row>
    <row r="13" spans="1:10">
      <c r="A13" s="29" t="s">
        <v>156</v>
      </c>
      <c r="B13" s="30"/>
      <c r="C13" s="31"/>
      <c r="D13" s="32"/>
      <c r="E13" s="33"/>
    </row>
    <row r="14" spans="1:10" ht="12" customHeight="1">
      <c r="A14" s="29" t="s">
        <v>155</v>
      </c>
      <c r="B14" s="30" t="s">
        <v>160</v>
      </c>
      <c r="C14" s="31">
        <v>40721</v>
      </c>
      <c r="D14" s="32">
        <v>30800</v>
      </c>
      <c r="E14" s="33" t="s">
        <v>146</v>
      </c>
    </row>
    <row r="15" spans="1:10">
      <c r="A15" s="29" t="s">
        <v>159</v>
      </c>
      <c r="B15" s="30"/>
      <c r="C15" s="31"/>
      <c r="D15" s="32"/>
      <c r="E15" s="33"/>
    </row>
    <row r="16" spans="1:10" ht="12.75" customHeight="1">
      <c r="A16" s="29" t="s">
        <v>161</v>
      </c>
      <c r="B16" s="30" t="s">
        <v>162</v>
      </c>
      <c r="C16" s="31">
        <v>41011</v>
      </c>
      <c r="D16" s="32">
        <v>30800</v>
      </c>
      <c r="E16" s="33" t="s">
        <v>158</v>
      </c>
    </row>
    <row r="17" spans="1:5">
      <c r="A17" s="29" t="s">
        <v>151</v>
      </c>
      <c r="B17" s="30"/>
      <c r="C17" s="31"/>
      <c r="D17" s="32"/>
      <c r="E17" s="33"/>
    </row>
    <row r="18" spans="1:5" ht="10.5" customHeight="1">
      <c r="A18" s="29" t="s">
        <v>163</v>
      </c>
      <c r="B18" s="30" t="s">
        <v>164</v>
      </c>
      <c r="C18" s="31">
        <v>40952</v>
      </c>
      <c r="D18" s="32">
        <v>30800</v>
      </c>
      <c r="E18" s="33" t="s">
        <v>158</v>
      </c>
    </row>
    <row r="19" spans="1:5">
      <c r="A19" s="29" t="s">
        <v>151</v>
      </c>
      <c r="B19" s="30"/>
      <c r="C19" s="31"/>
      <c r="D19" s="32"/>
      <c r="E19" s="33"/>
    </row>
    <row r="20" spans="1:5">
      <c r="A20" s="29" t="s">
        <v>163</v>
      </c>
      <c r="B20" s="30" t="s">
        <v>162</v>
      </c>
      <c r="C20" s="31">
        <v>41112</v>
      </c>
      <c r="D20" s="32">
        <v>30800</v>
      </c>
      <c r="E20" s="33" t="s">
        <v>149</v>
      </c>
    </row>
    <row r="21" spans="1:5">
      <c r="A21" s="29" t="s">
        <v>151</v>
      </c>
      <c r="B21" s="30"/>
      <c r="C21" s="31"/>
      <c r="D21" s="32"/>
      <c r="E21" s="33"/>
    </row>
    <row r="22" spans="1:5">
      <c r="A22" s="29" t="s">
        <v>165</v>
      </c>
      <c r="B22" s="30" t="s">
        <v>167</v>
      </c>
      <c r="C22" s="31">
        <v>40816</v>
      </c>
      <c r="D22" s="32">
        <v>30800</v>
      </c>
      <c r="E22" s="33" t="s">
        <v>168</v>
      </c>
    </row>
    <row r="23" spans="1:5">
      <c r="A23" s="29" t="s">
        <v>166</v>
      </c>
      <c r="B23" s="30"/>
      <c r="C23" s="31"/>
      <c r="D23" s="32"/>
      <c r="E23" s="33"/>
    </row>
    <row r="24" spans="1:5" ht="12.75" customHeight="1">
      <c r="A24" s="29" t="s">
        <v>169</v>
      </c>
      <c r="B24" s="30" t="s">
        <v>171</v>
      </c>
      <c r="C24" s="31">
        <v>40568</v>
      </c>
      <c r="D24" s="32">
        <v>30400</v>
      </c>
      <c r="E24" s="33" t="s">
        <v>146</v>
      </c>
    </row>
    <row r="25" spans="1:5">
      <c r="A25" s="29" t="s">
        <v>170</v>
      </c>
      <c r="B25" s="30"/>
      <c r="C25" s="31"/>
      <c r="D25" s="32"/>
      <c r="E25" s="33"/>
    </row>
    <row r="26" spans="1:5" ht="9.75" customHeight="1">
      <c r="A26" s="29" t="s">
        <v>172</v>
      </c>
      <c r="B26" s="30" t="s">
        <v>173</v>
      </c>
      <c r="C26" s="31">
        <v>40968</v>
      </c>
      <c r="D26" s="32">
        <v>30000</v>
      </c>
      <c r="E26" s="33" t="s">
        <v>146</v>
      </c>
    </row>
    <row r="27" spans="1:5">
      <c r="A27" s="29" t="s">
        <v>151</v>
      </c>
      <c r="B27" s="30"/>
      <c r="C27" s="31"/>
      <c r="D27" s="32"/>
      <c r="E27" s="33"/>
    </row>
    <row r="28" spans="1:5" ht="11.25" customHeight="1">
      <c r="A28" s="29" t="s">
        <v>174</v>
      </c>
      <c r="B28" s="30" t="s">
        <v>162</v>
      </c>
      <c r="C28" s="31">
        <v>41072</v>
      </c>
      <c r="D28" s="32">
        <v>30000</v>
      </c>
      <c r="E28" s="33" t="s">
        <v>146</v>
      </c>
    </row>
    <row r="29" spans="1:5">
      <c r="A29" s="29" t="s">
        <v>151</v>
      </c>
      <c r="B29" s="30"/>
      <c r="C29" s="31"/>
      <c r="D29" s="32"/>
      <c r="E29" s="33"/>
    </row>
    <row r="30" spans="1:5">
      <c r="A30" s="29" t="s">
        <v>175</v>
      </c>
      <c r="B30" s="30" t="s">
        <v>177</v>
      </c>
      <c r="C30" s="31">
        <v>41025</v>
      </c>
      <c r="D30" s="32">
        <v>20000</v>
      </c>
      <c r="E30" s="33" t="s">
        <v>149</v>
      </c>
    </row>
    <row r="31" spans="1:5">
      <c r="A31" s="29" t="s">
        <v>176</v>
      </c>
      <c r="B31" s="30"/>
      <c r="C31" s="31"/>
      <c r="D31" s="32"/>
      <c r="E31" s="33"/>
    </row>
    <row r="32" spans="1:5" ht="9.75" customHeight="1">
      <c r="A32" s="29" t="s">
        <v>172</v>
      </c>
      <c r="B32" s="30" t="s">
        <v>178</v>
      </c>
      <c r="C32" s="31">
        <v>40997</v>
      </c>
      <c r="D32" s="32">
        <v>15400</v>
      </c>
      <c r="E32" s="33" t="s">
        <v>158</v>
      </c>
    </row>
    <row r="33" spans="1:5">
      <c r="A33" s="29" t="s">
        <v>151</v>
      </c>
      <c r="B33" s="30"/>
      <c r="C33" s="31"/>
      <c r="D33" s="32"/>
      <c r="E33" s="33"/>
    </row>
    <row r="34" spans="1:5">
      <c r="A34" s="29" t="s">
        <v>172</v>
      </c>
      <c r="B34" s="30" t="s">
        <v>179</v>
      </c>
      <c r="C34" s="31">
        <v>40997</v>
      </c>
      <c r="D34" s="32">
        <v>15400</v>
      </c>
      <c r="E34" s="33" t="s">
        <v>149</v>
      </c>
    </row>
    <row r="35" spans="1:5">
      <c r="A35" s="29" t="s">
        <v>151</v>
      </c>
      <c r="B35" s="30"/>
      <c r="C35" s="31"/>
      <c r="D35" s="32"/>
      <c r="E35" s="33"/>
    </row>
    <row r="36" spans="1:5">
      <c r="A36" s="29" t="s">
        <v>180</v>
      </c>
      <c r="B36" s="30"/>
      <c r="C36" s="31">
        <v>40962</v>
      </c>
      <c r="D36" s="32">
        <v>15000</v>
      </c>
      <c r="E36" s="33" t="s">
        <v>149</v>
      </c>
    </row>
    <row r="37" spans="1:5">
      <c r="A37" s="29" t="s">
        <v>181</v>
      </c>
      <c r="B37" s="30"/>
      <c r="C37" s="31"/>
      <c r="D37" s="32"/>
      <c r="E37" s="33"/>
    </row>
    <row r="38" spans="1:5" ht="10.5" customHeight="1">
      <c r="A38" s="29" t="s">
        <v>143</v>
      </c>
      <c r="B38" s="30" t="s">
        <v>183</v>
      </c>
      <c r="C38" s="31">
        <v>40997</v>
      </c>
      <c r="D38" s="32">
        <v>15000</v>
      </c>
      <c r="E38" s="33" t="s">
        <v>158</v>
      </c>
    </row>
    <row r="39" spans="1:5">
      <c r="A39" s="29" t="s">
        <v>182</v>
      </c>
      <c r="B39" s="30"/>
      <c r="C39" s="31"/>
      <c r="D39" s="32"/>
      <c r="E39" s="33"/>
    </row>
    <row r="40" spans="1:5">
      <c r="A40" s="29" t="s">
        <v>143</v>
      </c>
      <c r="B40" s="30" t="s">
        <v>162</v>
      </c>
      <c r="C40" s="31">
        <v>40997</v>
      </c>
      <c r="D40" s="32">
        <v>15000</v>
      </c>
      <c r="E40" s="33" t="s">
        <v>149</v>
      </c>
    </row>
    <row r="41" spans="1:5">
      <c r="A41" s="29" t="s">
        <v>151</v>
      </c>
      <c r="B41" s="30"/>
      <c r="C41" s="31"/>
      <c r="D41" s="32"/>
      <c r="E41" s="33"/>
    </row>
    <row r="42" spans="1:5" ht="9.75" customHeight="1">
      <c r="A42" s="29" t="s">
        <v>184</v>
      </c>
      <c r="B42" s="30" t="s">
        <v>148</v>
      </c>
      <c r="C42" s="31">
        <v>41072</v>
      </c>
      <c r="D42" s="32">
        <v>10000</v>
      </c>
      <c r="E42" s="33" t="s">
        <v>146</v>
      </c>
    </row>
    <row r="43" spans="1:5">
      <c r="A43" s="29" t="s">
        <v>151</v>
      </c>
      <c r="B43" s="30"/>
      <c r="C43" s="31"/>
      <c r="D43" s="32"/>
      <c r="E43" s="33"/>
    </row>
    <row r="44" spans="1:5">
      <c r="A44" s="34" t="s">
        <v>139</v>
      </c>
      <c r="B44" s="35" t="s">
        <v>171</v>
      </c>
      <c r="C44" s="36">
        <v>40988</v>
      </c>
      <c r="D44" s="37">
        <v>7500</v>
      </c>
      <c r="E44" s="38" t="s">
        <v>185</v>
      </c>
    </row>
    <row r="45" spans="1:5">
      <c r="A45" s="34" t="s">
        <v>170</v>
      </c>
      <c r="B45" s="35"/>
      <c r="C45" s="36"/>
      <c r="D45" s="37"/>
      <c r="E45" s="38"/>
    </row>
    <row r="46" spans="1:5">
      <c r="A46" s="34" t="s">
        <v>139</v>
      </c>
      <c r="B46" s="35" t="s">
        <v>171</v>
      </c>
      <c r="C46" s="36">
        <v>40988</v>
      </c>
      <c r="D46" s="37">
        <v>7500</v>
      </c>
      <c r="E46" s="38" t="s">
        <v>185</v>
      </c>
    </row>
    <row r="47" spans="1:5">
      <c r="A47" s="34" t="s">
        <v>170</v>
      </c>
      <c r="B47" s="35"/>
      <c r="C47" s="36"/>
      <c r="D47" s="37"/>
      <c r="E47" s="38"/>
    </row>
    <row r="48" spans="1:5">
      <c r="A48" s="29" t="s">
        <v>186</v>
      </c>
      <c r="B48" s="30" t="s">
        <v>188</v>
      </c>
      <c r="C48" s="31">
        <v>41130</v>
      </c>
      <c r="D48" s="32">
        <v>7500</v>
      </c>
      <c r="E48" s="33" t="s">
        <v>149</v>
      </c>
    </row>
    <row r="49" spans="1:5">
      <c r="A49" s="29" t="s">
        <v>187</v>
      </c>
      <c r="B49" s="30"/>
      <c r="C49" s="31"/>
      <c r="D49" s="32"/>
      <c r="E49" s="33"/>
    </row>
    <row r="50" spans="1:5">
      <c r="A50" s="29" t="s">
        <v>189</v>
      </c>
      <c r="B50" s="30" t="s">
        <v>191</v>
      </c>
      <c r="C50" s="31">
        <v>41030</v>
      </c>
      <c r="D50" s="32">
        <v>6000</v>
      </c>
      <c r="E50" s="33" t="s">
        <v>149</v>
      </c>
    </row>
    <row r="51" spans="1:5">
      <c r="A51" s="29" t="s">
        <v>190</v>
      </c>
      <c r="B51" s="30"/>
      <c r="C51" s="31"/>
      <c r="D51" s="32"/>
      <c r="E51" s="33"/>
    </row>
    <row r="52" spans="1:5">
      <c r="A52" s="29" t="s">
        <v>192</v>
      </c>
      <c r="B52" s="30" t="s">
        <v>177</v>
      </c>
      <c r="C52" s="31">
        <v>41120</v>
      </c>
      <c r="D52" s="32">
        <v>5300</v>
      </c>
      <c r="E52" s="33" t="s">
        <v>149</v>
      </c>
    </row>
    <row r="53" spans="1:5">
      <c r="A53" s="29" t="s">
        <v>193</v>
      </c>
      <c r="B53" s="30"/>
      <c r="C53" s="31"/>
      <c r="D53" s="32"/>
      <c r="E53" s="33"/>
    </row>
    <row r="54" spans="1:5">
      <c r="A54" s="24" t="s">
        <v>194</v>
      </c>
      <c r="B54" s="25"/>
      <c r="C54" s="26">
        <v>40999</v>
      </c>
      <c r="D54" s="27">
        <v>5000</v>
      </c>
      <c r="E54" s="28" t="s">
        <v>195</v>
      </c>
    </row>
    <row r="55" spans="1:5">
      <c r="A55" s="24" t="s">
        <v>181</v>
      </c>
      <c r="B55" s="25"/>
      <c r="C55" s="26"/>
      <c r="D55" s="27"/>
      <c r="E55" s="28"/>
    </row>
    <row r="56" spans="1:5">
      <c r="A56" s="24" t="s">
        <v>194</v>
      </c>
      <c r="B56" s="25"/>
      <c r="C56" s="26">
        <v>40893</v>
      </c>
      <c r="D56" s="27">
        <v>5000</v>
      </c>
      <c r="E56" s="28" t="s">
        <v>195</v>
      </c>
    </row>
    <row r="57" spans="1:5">
      <c r="A57" s="24" t="s">
        <v>181</v>
      </c>
      <c r="B57" s="25"/>
      <c r="C57" s="26"/>
      <c r="D57" s="27"/>
      <c r="E57" s="28"/>
    </row>
    <row r="58" spans="1:5">
      <c r="A58" s="39" t="s">
        <v>196</v>
      </c>
      <c r="B58" s="40"/>
      <c r="C58" s="41">
        <v>40982</v>
      </c>
      <c r="D58" s="42">
        <v>5000</v>
      </c>
      <c r="E58" s="43" t="s">
        <v>197</v>
      </c>
    </row>
    <row r="59" spans="1:5">
      <c r="A59" s="39" t="s">
        <v>151</v>
      </c>
      <c r="B59" s="40"/>
      <c r="C59" s="41"/>
      <c r="D59" s="42"/>
      <c r="E59" s="43"/>
    </row>
    <row r="60" spans="1:5">
      <c r="A60" s="39" t="s">
        <v>196</v>
      </c>
      <c r="B60" s="40" t="s">
        <v>162</v>
      </c>
      <c r="C60" s="41">
        <v>40764</v>
      </c>
      <c r="D60" s="42">
        <v>5000</v>
      </c>
      <c r="E60" s="43" t="s">
        <v>197</v>
      </c>
    </row>
    <row r="61" spans="1:5">
      <c r="A61" s="39" t="s">
        <v>151</v>
      </c>
      <c r="B61" s="40"/>
      <c r="C61" s="41"/>
      <c r="D61" s="42"/>
      <c r="E61" s="43"/>
    </row>
    <row r="62" spans="1:5" ht="15" customHeight="1">
      <c r="A62" s="39" t="s">
        <v>198</v>
      </c>
      <c r="B62" s="40" t="s">
        <v>199</v>
      </c>
      <c r="C62" s="41">
        <v>40764</v>
      </c>
      <c r="D62" s="42">
        <v>5000</v>
      </c>
      <c r="E62" s="43" t="s">
        <v>197</v>
      </c>
    </row>
    <row r="63" spans="1:5">
      <c r="A63" s="39" t="s">
        <v>151</v>
      </c>
      <c r="B63" s="40"/>
      <c r="C63" s="41"/>
      <c r="D63" s="42"/>
      <c r="E63" s="43"/>
    </row>
    <row r="64" spans="1:5">
      <c r="A64" s="39" t="s">
        <v>200</v>
      </c>
      <c r="B64" s="40" t="s">
        <v>199</v>
      </c>
      <c r="C64" s="41">
        <v>40982</v>
      </c>
      <c r="D64" s="42">
        <v>5000</v>
      </c>
      <c r="E64" s="43" t="s">
        <v>197</v>
      </c>
    </row>
    <row r="65" spans="1:5">
      <c r="A65" s="39" t="s">
        <v>156</v>
      </c>
      <c r="B65" s="40"/>
      <c r="C65" s="41"/>
      <c r="D65" s="42"/>
      <c r="E65" s="43"/>
    </row>
    <row r="66" spans="1:5" ht="13.5" customHeight="1">
      <c r="A66" s="39" t="s">
        <v>147</v>
      </c>
      <c r="B66" s="40" t="s">
        <v>201</v>
      </c>
      <c r="C66" s="41">
        <v>40882</v>
      </c>
      <c r="D66" s="42">
        <v>5000</v>
      </c>
      <c r="E66" s="43" t="s">
        <v>197</v>
      </c>
    </row>
    <row r="67" spans="1:5">
      <c r="A67" s="39" t="s">
        <v>156</v>
      </c>
      <c r="B67" s="40"/>
      <c r="C67" s="41"/>
      <c r="D67" s="42"/>
      <c r="E67" s="43"/>
    </row>
    <row r="68" spans="1:5" ht="12" customHeight="1">
      <c r="A68" s="39" t="s">
        <v>147</v>
      </c>
      <c r="B68" s="40" t="s">
        <v>201</v>
      </c>
      <c r="C68" s="41">
        <v>40947</v>
      </c>
      <c r="D68" s="42">
        <v>5000</v>
      </c>
      <c r="E68" s="43" t="s">
        <v>197</v>
      </c>
    </row>
    <row r="69" spans="1:5">
      <c r="A69" s="39" t="s">
        <v>156</v>
      </c>
      <c r="B69" s="40"/>
      <c r="C69" s="41"/>
      <c r="D69" s="42"/>
      <c r="E69" s="43"/>
    </row>
    <row r="70" spans="1:5">
      <c r="A70" s="29" t="s">
        <v>202</v>
      </c>
      <c r="B70" s="30" t="s">
        <v>204</v>
      </c>
      <c r="C70" s="31">
        <v>41131</v>
      </c>
      <c r="D70" s="32">
        <v>5000</v>
      </c>
      <c r="E70" s="33" t="s">
        <v>149</v>
      </c>
    </row>
    <row r="71" spans="1:5">
      <c r="A71" s="29" t="s">
        <v>203</v>
      </c>
      <c r="B71" s="30"/>
      <c r="C71" s="31"/>
      <c r="D71" s="32"/>
      <c r="E71" s="33"/>
    </row>
    <row r="72" spans="1:5">
      <c r="A72" s="39" t="s">
        <v>205</v>
      </c>
      <c r="B72" s="40" t="s">
        <v>206</v>
      </c>
      <c r="C72" s="41">
        <v>40890</v>
      </c>
      <c r="D72" s="42">
        <v>5000</v>
      </c>
      <c r="E72" s="43" t="s">
        <v>207</v>
      </c>
    </row>
    <row r="73" spans="1:5">
      <c r="A73" s="39" t="s">
        <v>153</v>
      </c>
      <c r="B73" s="40"/>
      <c r="C73" s="41"/>
      <c r="D73" s="42"/>
      <c r="E73" s="43"/>
    </row>
    <row r="74" spans="1:5" ht="10.5" customHeight="1">
      <c r="A74" s="39" t="s">
        <v>208</v>
      </c>
      <c r="B74" s="40" t="s">
        <v>210</v>
      </c>
      <c r="C74" s="41">
        <v>40724</v>
      </c>
      <c r="D74" s="42">
        <v>5000</v>
      </c>
      <c r="E74" s="43" t="s">
        <v>197</v>
      </c>
    </row>
    <row r="75" spans="1:5">
      <c r="A75" s="39" t="s">
        <v>209</v>
      </c>
      <c r="B75" s="40"/>
      <c r="C75" s="41"/>
      <c r="D75" s="42"/>
      <c r="E75" s="43"/>
    </row>
    <row r="76" spans="1:5">
      <c r="A76" s="39" t="s">
        <v>211</v>
      </c>
      <c r="B76" s="40" t="s">
        <v>212</v>
      </c>
      <c r="C76" s="41">
        <v>40882</v>
      </c>
      <c r="D76" s="42">
        <v>5000</v>
      </c>
      <c r="E76" s="43" t="s">
        <v>197</v>
      </c>
    </row>
    <row r="77" spans="1:5">
      <c r="A77" s="39" t="s">
        <v>151</v>
      </c>
      <c r="B77" s="40"/>
      <c r="C77" s="41"/>
      <c r="D77" s="42"/>
      <c r="E77" s="43"/>
    </row>
    <row r="78" spans="1:5">
      <c r="A78" s="39" t="s">
        <v>211</v>
      </c>
      <c r="B78" s="40" t="s">
        <v>212</v>
      </c>
      <c r="C78" s="41">
        <v>40947</v>
      </c>
      <c r="D78" s="42">
        <v>5000</v>
      </c>
      <c r="E78" s="43" t="s">
        <v>197</v>
      </c>
    </row>
    <row r="79" spans="1:5">
      <c r="A79" s="39" t="s">
        <v>151</v>
      </c>
      <c r="B79" s="40"/>
      <c r="C79" s="41"/>
      <c r="D79" s="42"/>
      <c r="E79" s="43"/>
    </row>
    <row r="80" spans="1:5">
      <c r="A80" s="39" t="s">
        <v>213</v>
      </c>
      <c r="B80" s="40" t="s">
        <v>215</v>
      </c>
      <c r="C80" s="41">
        <v>40647</v>
      </c>
      <c r="D80" s="42">
        <v>5000</v>
      </c>
      <c r="E80" s="43" t="s">
        <v>216</v>
      </c>
    </row>
    <row r="81" spans="1:5">
      <c r="A81" s="39" t="s">
        <v>214</v>
      </c>
      <c r="B81" s="40"/>
      <c r="C81" s="41"/>
      <c r="D81" s="42"/>
      <c r="E81" s="43"/>
    </row>
    <row r="82" spans="1:5">
      <c r="A82" s="39" t="s">
        <v>217</v>
      </c>
      <c r="B82" s="40" t="s">
        <v>219</v>
      </c>
      <c r="C82" s="41">
        <v>40968</v>
      </c>
      <c r="D82" s="42">
        <v>5000</v>
      </c>
      <c r="E82" s="43" t="s">
        <v>220</v>
      </c>
    </row>
    <row r="83" spans="1:5">
      <c r="A83" s="39" t="s">
        <v>218</v>
      </c>
      <c r="B83" s="40"/>
      <c r="C83" s="41"/>
      <c r="D83" s="42"/>
      <c r="E83" s="43"/>
    </row>
    <row r="84" spans="1:5">
      <c r="A84" s="39" t="s">
        <v>217</v>
      </c>
      <c r="B84" s="40" t="s">
        <v>219</v>
      </c>
      <c r="C84" s="41">
        <v>40662</v>
      </c>
      <c r="D84" s="42">
        <v>5000</v>
      </c>
      <c r="E84" s="43" t="s">
        <v>220</v>
      </c>
    </row>
    <row r="85" spans="1:5">
      <c r="A85" s="39" t="s">
        <v>218</v>
      </c>
      <c r="B85" s="40"/>
      <c r="C85" s="41"/>
      <c r="D85" s="42"/>
      <c r="E85" s="43"/>
    </row>
    <row r="86" spans="1:5">
      <c r="A86" s="39" t="s">
        <v>221</v>
      </c>
      <c r="B86" s="40" t="s">
        <v>222</v>
      </c>
      <c r="C86" s="41">
        <v>40890</v>
      </c>
      <c r="D86" s="42">
        <v>5000</v>
      </c>
      <c r="E86" s="43" t="s">
        <v>207</v>
      </c>
    </row>
    <row r="87" spans="1:5">
      <c r="A87" s="39" t="s">
        <v>153</v>
      </c>
      <c r="B87" s="40"/>
      <c r="C87" s="41"/>
      <c r="D87" s="42"/>
      <c r="E87" s="43"/>
    </row>
    <row r="88" spans="1:5" ht="14.25" customHeight="1">
      <c r="A88" s="29" t="s">
        <v>189</v>
      </c>
      <c r="B88" s="30" t="s">
        <v>191</v>
      </c>
      <c r="C88" s="31">
        <v>41110</v>
      </c>
      <c r="D88" s="32">
        <v>5000</v>
      </c>
      <c r="E88" s="33" t="s">
        <v>158</v>
      </c>
    </row>
    <row r="89" spans="1:5">
      <c r="A89" s="29" t="s">
        <v>190</v>
      </c>
      <c r="B89" s="30"/>
      <c r="C89" s="31"/>
      <c r="D89" s="32"/>
      <c r="E89" s="33"/>
    </row>
    <row r="90" spans="1:5">
      <c r="A90" s="39" t="s">
        <v>139</v>
      </c>
      <c r="B90" s="40" t="s">
        <v>223</v>
      </c>
      <c r="C90" s="41">
        <v>40808</v>
      </c>
      <c r="D90" s="42">
        <v>5000</v>
      </c>
      <c r="E90" s="43" t="s">
        <v>224</v>
      </c>
    </row>
    <row r="91" spans="1:5">
      <c r="A91" s="39" t="s">
        <v>140</v>
      </c>
      <c r="B91" s="40"/>
      <c r="C91" s="41"/>
      <c r="D91" s="42"/>
      <c r="E91" s="43"/>
    </row>
    <row r="92" spans="1:5">
      <c r="A92" s="39" t="s">
        <v>225</v>
      </c>
      <c r="B92" s="40" t="s">
        <v>226</v>
      </c>
      <c r="C92" s="41">
        <v>41142</v>
      </c>
      <c r="D92" s="42">
        <v>5000</v>
      </c>
      <c r="E92" s="43" t="s">
        <v>227</v>
      </c>
    </row>
    <row r="93" spans="1:5">
      <c r="A93" s="39" t="s">
        <v>187</v>
      </c>
      <c r="B93" s="40"/>
      <c r="C93" s="41"/>
      <c r="D93" s="42"/>
      <c r="E93" s="43"/>
    </row>
    <row r="94" spans="1:5">
      <c r="A94" s="29" t="s">
        <v>228</v>
      </c>
      <c r="B94" s="30" t="s">
        <v>230</v>
      </c>
      <c r="C94" s="31">
        <v>41157</v>
      </c>
      <c r="D94" s="32">
        <v>5000</v>
      </c>
      <c r="E94" s="33" t="s">
        <v>149</v>
      </c>
    </row>
    <row r="95" spans="1:5">
      <c r="A95" s="29" t="s">
        <v>229</v>
      </c>
      <c r="B95" s="30"/>
      <c r="C95" s="31"/>
      <c r="D95" s="32"/>
      <c r="E95" s="33"/>
    </row>
    <row r="96" spans="1:5">
      <c r="A96" s="39" t="s">
        <v>231</v>
      </c>
      <c r="B96" s="40" t="s">
        <v>232</v>
      </c>
      <c r="C96" s="41">
        <v>40633</v>
      </c>
      <c r="D96" s="42">
        <v>4200</v>
      </c>
      <c r="E96" s="43" t="s">
        <v>233</v>
      </c>
    </row>
    <row r="97" spans="1:5">
      <c r="A97" s="39" t="s">
        <v>170</v>
      </c>
      <c r="B97" s="40"/>
      <c r="C97" s="41"/>
      <c r="D97" s="42"/>
      <c r="E97" s="43"/>
    </row>
    <row r="98" spans="1:5">
      <c r="A98" s="29" t="s">
        <v>155</v>
      </c>
      <c r="B98" s="30" t="s">
        <v>234</v>
      </c>
      <c r="C98" s="31">
        <v>41112</v>
      </c>
      <c r="D98" s="32">
        <v>4200</v>
      </c>
      <c r="E98" s="33" t="s">
        <v>149</v>
      </c>
    </row>
    <row r="99" spans="1:5">
      <c r="A99" s="29" t="s">
        <v>159</v>
      </c>
      <c r="B99" s="30"/>
      <c r="C99" s="31"/>
      <c r="D99" s="32"/>
      <c r="E99" s="33"/>
    </row>
    <row r="100" spans="1:5">
      <c r="A100" s="39" t="s">
        <v>139</v>
      </c>
      <c r="B100" s="40" t="s">
        <v>238</v>
      </c>
      <c r="C100" s="41">
        <v>40847</v>
      </c>
      <c r="D100" s="42">
        <v>4200</v>
      </c>
      <c r="E100" s="43" t="s">
        <v>233</v>
      </c>
    </row>
    <row r="101" spans="1:5">
      <c r="A101" s="39" t="s">
        <v>140</v>
      </c>
      <c r="B101" s="40"/>
      <c r="C101" s="41"/>
      <c r="D101" s="42"/>
      <c r="E101" s="43"/>
    </row>
    <row r="102" spans="1:5">
      <c r="A102" s="29" t="s">
        <v>163</v>
      </c>
      <c r="B102" s="30" t="s">
        <v>164</v>
      </c>
      <c r="C102" s="31">
        <v>40932</v>
      </c>
      <c r="D102" s="32">
        <v>3762</v>
      </c>
      <c r="E102" s="33" t="s">
        <v>146</v>
      </c>
    </row>
    <row r="103" spans="1:5">
      <c r="A103" s="29" t="s">
        <v>151</v>
      </c>
      <c r="B103" s="30"/>
      <c r="C103" s="31"/>
      <c r="D103" s="32"/>
      <c r="E103" s="33"/>
    </row>
    <row r="104" spans="1:5">
      <c r="A104" s="29" t="s">
        <v>152</v>
      </c>
      <c r="B104" s="30" t="s">
        <v>154</v>
      </c>
      <c r="C104" s="31">
        <v>41121</v>
      </c>
      <c r="D104" s="32">
        <v>3550</v>
      </c>
      <c r="E104" s="33" t="s">
        <v>239</v>
      </c>
    </row>
    <row r="105" spans="1:5">
      <c r="A105" s="29" t="s">
        <v>153</v>
      </c>
      <c r="B105" s="30"/>
      <c r="C105" s="31"/>
      <c r="D105" s="32"/>
      <c r="E105" s="33"/>
    </row>
    <row r="106" spans="1:5">
      <c r="A106" s="29" t="s">
        <v>152</v>
      </c>
      <c r="B106" s="30" t="s">
        <v>240</v>
      </c>
      <c r="C106" s="31">
        <v>41121</v>
      </c>
      <c r="D106" s="32">
        <v>3550</v>
      </c>
      <c r="E106" s="33" t="s">
        <v>241</v>
      </c>
    </row>
    <row r="107" spans="1:5">
      <c r="A107" s="29" t="s">
        <v>153</v>
      </c>
      <c r="B107" s="30"/>
      <c r="C107" s="31"/>
      <c r="D107" s="32"/>
      <c r="E107" s="33"/>
    </row>
    <row r="108" spans="1:5">
      <c r="A108" s="29" t="s">
        <v>152</v>
      </c>
      <c r="B108" s="30" t="s">
        <v>154</v>
      </c>
      <c r="C108" s="31">
        <v>41121</v>
      </c>
      <c r="D108" s="32">
        <v>3550</v>
      </c>
      <c r="E108" s="33" t="s">
        <v>242</v>
      </c>
    </row>
    <row r="109" spans="1:5">
      <c r="A109" s="29" t="s">
        <v>153</v>
      </c>
      <c r="B109" s="30"/>
      <c r="C109" s="31"/>
      <c r="D109" s="32"/>
      <c r="E109" s="33"/>
    </row>
    <row r="110" spans="1:5">
      <c r="A110" s="29" t="s">
        <v>152</v>
      </c>
      <c r="B110" s="30" t="s">
        <v>154</v>
      </c>
      <c r="C110" s="31">
        <v>41121</v>
      </c>
      <c r="D110" s="32">
        <v>3550</v>
      </c>
      <c r="E110" s="33" t="s">
        <v>243</v>
      </c>
    </row>
    <row r="111" spans="1:5">
      <c r="A111" s="29" t="s">
        <v>153</v>
      </c>
      <c r="B111" s="30"/>
      <c r="C111" s="31"/>
      <c r="D111" s="32"/>
      <c r="E111" s="33"/>
    </row>
    <row r="112" spans="1:5">
      <c r="A112" s="39" t="s">
        <v>244</v>
      </c>
      <c r="B112" s="40" t="s">
        <v>246</v>
      </c>
      <c r="C112" s="41">
        <v>40939</v>
      </c>
      <c r="D112" s="42">
        <v>3500</v>
      </c>
      <c r="E112" s="43" t="s">
        <v>247</v>
      </c>
    </row>
    <row r="113" spans="1:5">
      <c r="A113" s="39" t="s">
        <v>245</v>
      </c>
      <c r="B113" s="40"/>
      <c r="C113" s="41"/>
      <c r="D113" s="42"/>
      <c r="E113" s="43"/>
    </row>
    <row r="114" spans="1:5">
      <c r="A114" s="29" t="s">
        <v>248</v>
      </c>
      <c r="B114" s="30" t="s">
        <v>250</v>
      </c>
      <c r="C114" s="31">
        <v>41123</v>
      </c>
      <c r="D114" s="32">
        <v>2550</v>
      </c>
      <c r="E114" s="33" t="s">
        <v>251</v>
      </c>
    </row>
    <row r="115" spans="1:5">
      <c r="A115" s="29" t="s">
        <v>249</v>
      </c>
      <c r="B115" s="30"/>
      <c r="C115" s="31"/>
      <c r="D115" s="32"/>
      <c r="E115" s="33"/>
    </row>
    <row r="116" spans="1:5">
      <c r="A116" s="34" t="s">
        <v>252</v>
      </c>
      <c r="B116" s="35"/>
      <c r="C116" s="36">
        <v>41159</v>
      </c>
      <c r="D116" s="37">
        <v>2500</v>
      </c>
      <c r="E116" s="38" t="s">
        <v>253</v>
      </c>
    </row>
    <row r="117" spans="1:5">
      <c r="A117" s="34" t="s">
        <v>151</v>
      </c>
      <c r="B117" s="35"/>
      <c r="C117" s="36"/>
      <c r="D117" s="37"/>
      <c r="E117" s="38"/>
    </row>
    <row r="118" spans="1:5">
      <c r="A118" s="34" t="s">
        <v>252</v>
      </c>
      <c r="B118" s="35"/>
      <c r="C118" s="36">
        <v>41159</v>
      </c>
      <c r="D118" s="37">
        <v>2500</v>
      </c>
      <c r="E118" s="38" t="s">
        <v>253</v>
      </c>
    </row>
    <row r="119" spans="1:5">
      <c r="A119" s="34" t="s">
        <v>151</v>
      </c>
      <c r="B119" s="35"/>
      <c r="C119" s="36"/>
      <c r="D119" s="37"/>
      <c r="E119" s="38"/>
    </row>
    <row r="120" spans="1:5">
      <c r="A120" s="34" t="s">
        <v>196</v>
      </c>
      <c r="B120" s="35"/>
      <c r="C120" s="36">
        <v>40980</v>
      </c>
      <c r="D120" s="37">
        <v>2500</v>
      </c>
      <c r="E120" s="38" t="s">
        <v>254</v>
      </c>
    </row>
    <row r="121" spans="1:5">
      <c r="A121" s="34" t="s">
        <v>151</v>
      </c>
      <c r="B121" s="35"/>
      <c r="C121" s="36"/>
      <c r="D121" s="37"/>
      <c r="E121" s="38"/>
    </row>
    <row r="122" spans="1:5">
      <c r="A122" s="34" t="s">
        <v>196</v>
      </c>
      <c r="B122" s="35"/>
      <c r="C122" s="36">
        <v>40980</v>
      </c>
      <c r="D122" s="37">
        <v>2500</v>
      </c>
      <c r="E122" s="38" t="s">
        <v>254</v>
      </c>
    </row>
    <row r="123" spans="1:5">
      <c r="A123" s="34" t="s">
        <v>151</v>
      </c>
      <c r="B123" s="35"/>
      <c r="C123" s="36"/>
      <c r="D123" s="37"/>
      <c r="E123" s="38"/>
    </row>
    <row r="124" spans="1:5">
      <c r="A124" s="34" t="s">
        <v>196</v>
      </c>
      <c r="B124" s="35" t="s">
        <v>222</v>
      </c>
      <c r="C124" s="36">
        <v>40974</v>
      </c>
      <c r="D124" s="37">
        <v>2500</v>
      </c>
      <c r="E124" s="38" t="s">
        <v>255</v>
      </c>
    </row>
    <row r="125" spans="1:5">
      <c r="A125" s="34" t="s">
        <v>151</v>
      </c>
      <c r="B125" s="35"/>
      <c r="C125" s="36"/>
      <c r="D125" s="37"/>
      <c r="E125" s="38"/>
    </row>
    <row r="126" spans="1:5">
      <c r="A126" s="34" t="s">
        <v>196</v>
      </c>
      <c r="B126" s="35" t="s">
        <v>222</v>
      </c>
      <c r="C126" s="36">
        <v>40974</v>
      </c>
      <c r="D126" s="37">
        <v>2500</v>
      </c>
      <c r="E126" s="38" t="s">
        <v>255</v>
      </c>
    </row>
    <row r="127" spans="1:5">
      <c r="A127" s="34" t="s">
        <v>151</v>
      </c>
      <c r="B127" s="35"/>
      <c r="C127" s="36"/>
      <c r="D127" s="37"/>
      <c r="E127" s="38"/>
    </row>
    <row r="128" spans="1:5">
      <c r="A128" s="34" t="s">
        <v>256</v>
      </c>
      <c r="B128" s="35" t="s">
        <v>162</v>
      </c>
      <c r="C128" s="36">
        <v>40973</v>
      </c>
      <c r="D128" s="37">
        <v>2500</v>
      </c>
      <c r="E128" s="38" t="s">
        <v>257</v>
      </c>
    </row>
    <row r="129" spans="1:5">
      <c r="A129" s="34" t="s">
        <v>151</v>
      </c>
      <c r="B129" s="35"/>
      <c r="C129" s="36"/>
      <c r="D129" s="37"/>
      <c r="E129" s="38"/>
    </row>
    <row r="130" spans="1:5">
      <c r="A130" s="34" t="s">
        <v>256</v>
      </c>
      <c r="B130" s="35" t="s">
        <v>162</v>
      </c>
      <c r="C130" s="36">
        <v>40973</v>
      </c>
      <c r="D130" s="37">
        <v>2500</v>
      </c>
      <c r="E130" s="38" t="s">
        <v>257</v>
      </c>
    </row>
    <row r="131" spans="1:5">
      <c r="A131" s="34" t="s">
        <v>151</v>
      </c>
      <c r="B131" s="35"/>
      <c r="C131" s="36"/>
      <c r="D131" s="37"/>
      <c r="E131" s="38"/>
    </row>
    <row r="132" spans="1:5">
      <c r="A132" s="34" t="s">
        <v>256</v>
      </c>
      <c r="B132" s="35" t="s">
        <v>258</v>
      </c>
      <c r="C132" s="36">
        <v>40982</v>
      </c>
      <c r="D132" s="37">
        <v>2500</v>
      </c>
      <c r="E132" s="38" t="s">
        <v>259</v>
      </c>
    </row>
    <row r="133" spans="1:5">
      <c r="A133" s="34" t="s">
        <v>151</v>
      </c>
      <c r="B133" s="35"/>
      <c r="C133" s="36"/>
      <c r="D133" s="37"/>
      <c r="E133" s="38"/>
    </row>
    <row r="134" spans="1:5">
      <c r="A134" s="34" t="s">
        <v>256</v>
      </c>
      <c r="B134" s="35" t="s">
        <v>258</v>
      </c>
      <c r="C134" s="36">
        <v>40982</v>
      </c>
      <c r="D134" s="37">
        <v>2500</v>
      </c>
      <c r="E134" s="38" t="s">
        <v>259</v>
      </c>
    </row>
    <row r="135" spans="1:5">
      <c r="A135" s="34" t="s">
        <v>151</v>
      </c>
      <c r="B135" s="35"/>
      <c r="C135" s="36"/>
      <c r="D135" s="37"/>
      <c r="E135" s="38"/>
    </row>
    <row r="136" spans="1:5">
      <c r="A136" s="34" t="s">
        <v>143</v>
      </c>
      <c r="B136" s="35" t="s">
        <v>162</v>
      </c>
      <c r="C136" s="36">
        <v>41159</v>
      </c>
      <c r="D136" s="37">
        <v>2500</v>
      </c>
      <c r="E136" s="38" t="s">
        <v>253</v>
      </c>
    </row>
    <row r="137" spans="1:5">
      <c r="A137" s="34" t="s">
        <v>151</v>
      </c>
      <c r="B137" s="35"/>
      <c r="C137" s="36"/>
      <c r="D137" s="37"/>
      <c r="E137" s="38"/>
    </row>
    <row r="138" spans="1:5">
      <c r="A138" s="34" t="s">
        <v>143</v>
      </c>
      <c r="B138" s="35" t="s">
        <v>162</v>
      </c>
      <c r="C138" s="36">
        <v>41159</v>
      </c>
      <c r="D138" s="37">
        <v>2500</v>
      </c>
      <c r="E138" s="38" t="s">
        <v>253</v>
      </c>
    </row>
    <row r="139" spans="1:5">
      <c r="A139" s="34" t="s">
        <v>151</v>
      </c>
      <c r="B139" s="35"/>
      <c r="C139" s="36"/>
      <c r="D139" s="37"/>
      <c r="E139" s="38"/>
    </row>
    <row r="140" spans="1:5">
      <c r="A140" s="34" t="s">
        <v>260</v>
      </c>
      <c r="B140" s="35" t="s">
        <v>222</v>
      </c>
      <c r="C140" s="36">
        <v>40987</v>
      </c>
      <c r="D140" s="37">
        <v>2500</v>
      </c>
      <c r="E140" s="38" t="s">
        <v>261</v>
      </c>
    </row>
    <row r="141" spans="1:5">
      <c r="A141" s="34" t="s">
        <v>151</v>
      </c>
      <c r="B141" s="35"/>
      <c r="C141" s="36"/>
      <c r="D141" s="37"/>
      <c r="E141" s="38"/>
    </row>
    <row r="142" spans="1:5">
      <c r="A142" s="34" t="s">
        <v>260</v>
      </c>
      <c r="B142" s="35" t="s">
        <v>162</v>
      </c>
      <c r="C142" s="36">
        <v>41088</v>
      </c>
      <c r="D142" s="37">
        <v>2500</v>
      </c>
      <c r="E142" s="38" t="s">
        <v>262</v>
      </c>
    </row>
    <row r="143" spans="1:5">
      <c r="A143" s="34" t="s">
        <v>151</v>
      </c>
      <c r="B143" s="35"/>
      <c r="C143" s="36"/>
      <c r="D143" s="37"/>
      <c r="E143" s="38"/>
    </row>
    <row r="144" spans="1:5">
      <c r="A144" s="34" t="s">
        <v>260</v>
      </c>
      <c r="B144" s="35" t="s">
        <v>162</v>
      </c>
      <c r="C144" s="36">
        <v>41088</v>
      </c>
      <c r="D144" s="37">
        <v>2500</v>
      </c>
      <c r="E144" s="38" t="s">
        <v>262</v>
      </c>
    </row>
    <row r="145" spans="1:5">
      <c r="A145" s="34" t="s">
        <v>151</v>
      </c>
      <c r="B145" s="35"/>
      <c r="C145" s="36"/>
      <c r="D145" s="37"/>
      <c r="E145" s="38"/>
    </row>
    <row r="146" spans="1:5">
      <c r="A146" s="34" t="s">
        <v>263</v>
      </c>
      <c r="B146" s="35" t="s">
        <v>177</v>
      </c>
      <c r="C146" s="36">
        <v>41181</v>
      </c>
      <c r="D146" s="37">
        <v>2500</v>
      </c>
      <c r="E146" s="38" t="s">
        <v>253</v>
      </c>
    </row>
    <row r="147" spans="1:5">
      <c r="A147" s="34" t="s">
        <v>264</v>
      </c>
      <c r="B147" s="35"/>
      <c r="C147" s="36"/>
      <c r="D147" s="37"/>
      <c r="E147" s="38"/>
    </row>
    <row r="148" spans="1:5">
      <c r="A148" s="34" t="s">
        <v>231</v>
      </c>
      <c r="B148" s="35" t="s">
        <v>258</v>
      </c>
      <c r="C148" s="36">
        <v>41049</v>
      </c>
      <c r="D148" s="37">
        <v>2500</v>
      </c>
      <c r="E148" s="38" t="s">
        <v>185</v>
      </c>
    </row>
    <row r="149" spans="1:5">
      <c r="A149" s="34" t="s">
        <v>265</v>
      </c>
      <c r="B149" s="35"/>
      <c r="C149" s="36"/>
      <c r="D149" s="37"/>
      <c r="E149" s="38"/>
    </row>
    <row r="150" spans="1:5">
      <c r="A150" s="34" t="s">
        <v>231</v>
      </c>
      <c r="B150" s="35" t="s">
        <v>258</v>
      </c>
      <c r="C150" s="36">
        <v>41049</v>
      </c>
      <c r="D150" s="37">
        <v>2500</v>
      </c>
      <c r="E150" s="38" t="s">
        <v>185</v>
      </c>
    </row>
    <row r="151" spans="1:5">
      <c r="A151" s="34" t="s">
        <v>265</v>
      </c>
      <c r="B151" s="35"/>
      <c r="C151" s="36"/>
      <c r="D151" s="37"/>
      <c r="E151" s="38"/>
    </row>
    <row r="152" spans="1:5">
      <c r="A152" s="34" t="s">
        <v>231</v>
      </c>
      <c r="B152" s="35" t="s">
        <v>162</v>
      </c>
      <c r="C152" s="36">
        <v>40633</v>
      </c>
      <c r="D152" s="37">
        <v>2500</v>
      </c>
      <c r="E152" s="38" t="s">
        <v>266</v>
      </c>
    </row>
    <row r="153" spans="1:5">
      <c r="A153" s="34" t="s">
        <v>170</v>
      </c>
      <c r="B153" s="35"/>
      <c r="C153" s="36"/>
      <c r="D153" s="37"/>
      <c r="E153" s="38"/>
    </row>
    <row r="154" spans="1:5">
      <c r="A154" s="34" t="s">
        <v>231</v>
      </c>
      <c r="B154" s="35" t="s">
        <v>162</v>
      </c>
      <c r="C154" s="36">
        <v>40633</v>
      </c>
      <c r="D154" s="37">
        <v>2500</v>
      </c>
      <c r="E154" s="38" t="s">
        <v>266</v>
      </c>
    </row>
    <row r="155" spans="1:5">
      <c r="A155" s="34" t="s">
        <v>170</v>
      </c>
      <c r="B155" s="35"/>
      <c r="C155" s="36"/>
      <c r="D155" s="37"/>
      <c r="E155" s="38"/>
    </row>
    <row r="156" spans="1:5">
      <c r="A156" s="34" t="s">
        <v>267</v>
      </c>
      <c r="B156" s="35" t="s">
        <v>162</v>
      </c>
      <c r="C156" s="36">
        <v>40673</v>
      </c>
      <c r="D156" s="37">
        <v>2500</v>
      </c>
      <c r="E156" s="38" t="s">
        <v>268</v>
      </c>
    </row>
    <row r="157" spans="1:5">
      <c r="A157" s="34" t="s">
        <v>170</v>
      </c>
      <c r="B157" s="35"/>
      <c r="C157" s="36"/>
      <c r="D157" s="37"/>
      <c r="E157" s="38"/>
    </row>
    <row r="158" spans="1:5">
      <c r="A158" s="34" t="s">
        <v>267</v>
      </c>
      <c r="B158" s="35" t="s">
        <v>162</v>
      </c>
      <c r="C158" s="36">
        <v>40673</v>
      </c>
      <c r="D158" s="37">
        <v>2500</v>
      </c>
      <c r="E158" s="38" t="s">
        <v>268</v>
      </c>
    </row>
    <row r="159" spans="1:5">
      <c r="A159" s="34" t="s">
        <v>170</v>
      </c>
      <c r="B159" s="35"/>
      <c r="C159" s="36"/>
      <c r="D159" s="37"/>
      <c r="E159" s="38"/>
    </row>
    <row r="160" spans="1:5">
      <c r="A160" s="34" t="s">
        <v>269</v>
      </c>
      <c r="B160" s="35"/>
      <c r="C160" s="36">
        <v>40926</v>
      </c>
      <c r="D160" s="37">
        <v>2500</v>
      </c>
      <c r="E160" s="38" t="s">
        <v>253</v>
      </c>
    </row>
    <row r="161" spans="1:5">
      <c r="A161" s="34" t="s">
        <v>170</v>
      </c>
      <c r="B161" s="35"/>
      <c r="C161" s="36"/>
      <c r="D161" s="37"/>
      <c r="E161" s="38"/>
    </row>
    <row r="162" spans="1:5">
      <c r="A162" s="34" t="s">
        <v>270</v>
      </c>
      <c r="B162" s="35" t="s">
        <v>199</v>
      </c>
      <c r="C162" s="36">
        <v>40973</v>
      </c>
      <c r="D162" s="37">
        <v>2500</v>
      </c>
      <c r="E162" s="38" t="s">
        <v>257</v>
      </c>
    </row>
    <row r="163" spans="1:5">
      <c r="A163" s="34" t="s">
        <v>151</v>
      </c>
      <c r="B163" s="35"/>
      <c r="C163" s="36"/>
      <c r="D163" s="37"/>
      <c r="E163" s="38"/>
    </row>
    <row r="164" spans="1:5">
      <c r="A164" s="34" t="s">
        <v>270</v>
      </c>
      <c r="B164" s="35" t="s">
        <v>199</v>
      </c>
      <c r="C164" s="36">
        <v>40973</v>
      </c>
      <c r="D164" s="37">
        <v>2500</v>
      </c>
      <c r="E164" s="38" t="s">
        <v>257</v>
      </c>
    </row>
    <row r="165" spans="1:5">
      <c r="A165" s="34" t="s">
        <v>151</v>
      </c>
      <c r="B165" s="35"/>
      <c r="C165" s="36"/>
      <c r="D165" s="37"/>
      <c r="E165" s="38"/>
    </row>
    <row r="166" spans="1:5">
      <c r="A166" s="34" t="s">
        <v>270</v>
      </c>
      <c r="B166" s="35" t="s">
        <v>199</v>
      </c>
      <c r="C166" s="36">
        <v>40974</v>
      </c>
      <c r="D166" s="37">
        <v>2500</v>
      </c>
      <c r="E166" s="38" t="s">
        <v>255</v>
      </c>
    </row>
    <row r="167" spans="1:5">
      <c r="A167" s="34" t="s">
        <v>151</v>
      </c>
      <c r="B167" s="35"/>
      <c r="C167" s="36"/>
      <c r="D167" s="37"/>
      <c r="E167" s="38"/>
    </row>
    <row r="168" spans="1:5">
      <c r="A168" s="34" t="s">
        <v>270</v>
      </c>
      <c r="B168" s="35" t="s">
        <v>199</v>
      </c>
      <c r="C168" s="36">
        <v>40974</v>
      </c>
      <c r="D168" s="37">
        <v>2500</v>
      </c>
      <c r="E168" s="38" t="s">
        <v>255</v>
      </c>
    </row>
    <row r="169" spans="1:5">
      <c r="A169" s="34" t="s">
        <v>151</v>
      </c>
      <c r="B169" s="35"/>
      <c r="C169" s="36"/>
      <c r="D169" s="37"/>
      <c r="E169" s="38"/>
    </row>
    <row r="170" spans="1:5">
      <c r="A170" s="34" t="s">
        <v>270</v>
      </c>
      <c r="B170" s="35" t="s">
        <v>199</v>
      </c>
      <c r="C170" s="36">
        <v>40982</v>
      </c>
      <c r="D170" s="37">
        <v>2500</v>
      </c>
      <c r="E170" s="38" t="s">
        <v>259</v>
      </c>
    </row>
    <row r="171" spans="1:5">
      <c r="A171" s="34" t="s">
        <v>151</v>
      </c>
      <c r="B171" s="35"/>
      <c r="C171" s="36"/>
      <c r="D171" s="37"/>
      <c r="E171" s="38"/>
    </row>
    <row r="172" spans="1:5">
      <c r="A172" s="34" t="s">
        <v>270</v>
      </c>
      <c r="B172" s="35" t="s">
        <v>199</v>
      </c>
      <c r="C172" s="36">
        <v>40982</v>
      </c>
      <c r="D172" s="37">
        <v>2500</v>
      </c>
      <c r="E172" s="38" t="s">
        <v>259</v>
      </c>
    </row>
    <row r="173" spans="1:5">
      <c r="A173" s="34" t="s">
        <v>151</v>
      </c>
      <c r="B173" s="35"/>
      <c r="C173" s="36"/>
      <c r="D173" s="37"/>
      <c r="E173" s="38"/>
    </row>
    <row r="174" spans="1:5">
      <c r="A174" s="34" t="s">
        <v>271</v>
      </c>
      <c r="B174" s="35" t="s">
        <v>177</v>
      </c>
      <c r="C174" s="36">
        <v>41120</v>
      </c>
      <c r="D174" s="37">
        <v>2500</v>
      </c>
      <c r="E174" s="38" t="s">
        <v>253</v>
      </c>
    </row>
    <row r="175" spans="1:5">
      <c r="A175" s="34" t="s">
        <v>193</v>
      </c>
      <c r="B175" s="35"/>
      <c r="C175" s="36"/>
      <c r="D175" s="37"/>
      <c r="E175" s="38"/>
    </row>
    <row r="176" spans="1:5">
      <c r="A176" s="34" t="s">
        <v>147</v>
      </c>
      <c r="B176" s="35" t="s">
        <v>160</v>
      </c>
      <c r="C176" s="36">
        <v>41067</v>
      </c>
      <c r="D176" s="37">
        <v>2500</v>
      </c>
      <c r="E176" s="38" t="s">
        <v>254</v>
      </c>
    </row>
    <row r="177" spans="1:5">
      <c r="A177" s="34" t="s">
        <v>151</v>
      </c>
      <c r="B177" s="35"/>
      <c r="C177" s="36"/>
      <c r="D177" s="37"/>
      <c r="E177" s="38"/>
    </row>
    <row r="178" spans="1:5">
      <c r="A178" s="34" t="s">
        <v>147</v>
      </c>
      <c r="B178" s="35" t="s">
        <v>160</v>
      </c>
      <c r="C178" s="36">
        <v>41067</v>
      </c>
      <c r="D178" s="37">
        <v>2500</v>
      </c>
      <c r="E178" s="38" t="s">
        <v>254</v>
      </c>
    </row>
    <row r="179" spans="1:5">
      <c r="A179" s="34" t="s">
        <v>151</v>
      </c>
      <c r="B179" s="35"/>
      <c r="C179" s="36"/>
      <c r="D179" s="37"/>
      <c r="E179" s="38"/>
    </row>
    <row r="180" spans="1:5">
      <c r="A180" s="34" t="s">
        <v>147</v>
      </c>
      <c r="B180" s="35" t="s">
        <v>148</v>
      </c>
      <c r="C180" s="36">
        <v>41072</v>
      </c>
      <c r="D180" s="37">
        <v>2500</v>
      </c>
      <c r="E180" s="38" t="s">
        <v>257</v>
      </c>
    </row>
    <row r="181" spans="1:5">
      <c r="A181" s="34" t="s">
        <v>151</v>
      </c>
      <c r="B181" s="35"/>
      <c r="C181" s="36"/>
      <c r="D181" s="37"/>
      <c r="E181" s="38"/>
    </row>
    <row r="182" spans="1:5">
      <c r="A182" s="34" t="s">
        <v>147</v>
      </c>
      <c r="B182" s="35" t="s">
        <v>160</v>
      </c>
      <c r="C182" s="36">
        <v>41080</v>
      </c>
      <c r="D182" s="37">
        <v>2500</v>
      </c>
      <c r="E182" s="38" t="s">
        <v>272</v>
      </c>
    </row>
    <row r="183" spans="1:5">
      <c r="A183" s="34" t="s">
        <v>151</v>
      </c>
      <c r="B183" s="35"/>
      <c r="C183" s="36"/>
      <c r="D183" s="37"/>
      <c r="E183" s="38"/>
    </row>
    <row r="184" spans="1:5">
      <c r="A184" s="34" t="s">
        <v>147</v>
      </c>
      <c r="B184" s="35" t="s">
        <v>148</v>
      </c>
      <c r="C184" s="36">
        <v>41075</v>
      </c>
      <c r="D184" s="37">
        <v>2500</v>
      </c>
      <c r="E184" s="38" t="s">
        <v>255</v>
      </c>
    </row>
    <row r="185" spans="1:5">
      <c r="A185" s="34" t="s">
        <v>151</v>
      </c>
      <c r="B185" s="35"/>
      <c r="C185" s="36"/>
      <c r="D185" s="37"/>
      <c r="E185" s="38"/>
    </row>
    <row r="186" spans="1:5">
      <c r="A186" s="34" t="s">
        <v>273</v>
      </c>
      <c r="B186" s="35" t="s">
        <v>274</v>
      </c>
      <c r="C186" s="36">
        <v>41089</v>
      </c>
      <c r="D186" s="37">
        <v>2500</v>
      </c>
      <c r="E186" s="38" t="s">
        <v>275</v>
      </c>
    </row>
    <row r="187" spans="1:5">
      <c r="A187" s="34" t="s">
        <v>151</v>
      </c>
      <c r="B187" s="35"/>
      <c r="C187" s="36"/>
      <c r="D187" s="37"/>
      <c r="E187" s="38"/>
    </row>
    <row r="188" spans="1:5">
      <c r="A188" s="34" t="s">
        <v>273</v>
      </c>
      <c r="B188" s="35" t="s">
        <v>274</v>
      </c>
      <c r="C188" s="36">
        <v>41073</v>
      </c>
      <c r="D188" s="37">
        <v>2500</v>
      </c>
      <c r="E188" s="38" t="s">
        <v>275</v>
      </c>
    </row>
    <row r="189" spans="1:5">
      <c r="A189" s="34" t="s">
        <v>151</v>
      </c>
      <c r="B189" s="35"/>
      <c r="C189" s="36"/>
      <c r="D189" s="37"/>
      <c r="E189" s="38"/>
    </row>
    <row r="190" spans="1:5">
      <c r="A190" s="34" t="s">
        <v>184</v>
      </c>
      <c r="B190" s="35" t="s">
        <v>276</v>
      </c>
      <c r="C190" s="36">
        <v>41149</v>
      </c>
      <c r="D190" s="37">
        <v>2500</v>
      </c>
      <c r="E190" s="38" t="s">
        <v>253</v>
      </c>
    </row>
    <row r="191" spans="1:5">
      <c r="A191" s="34" t="s">
        <v>151</v>
      </c>
      <c r="B191" s="35"/>
      <c r="C191" s="36"/>
      <c r="D191" s="37"/>
      <c r="E191" s="38"/>
    </row>
    <row r="192" spans="1:5">
      <c r="A192" s="34" t="s">
        <v>184</v>
      </c>
      <c r="B192" s="35" t="s">
        <v>276</v>
      </c>
      <c r="C192" s="36">
        <v>41149</v>
      </c>
      <c r="D192" s="37">
        <v>2500</v>
      </c>
      <c r="E192" s="38" t="s">
        <v>253</v>
      </c>
    </row>
    <row r="193" spans="1:5">
      <c r="A193" s="34" t="s">
        <v>151</v>
      </c>
      <c r="B193" s="35"/>
      <c r="C193" s="36"/>
      <c r="D193" s="37"/>
      <c r="E193" s="38"/>
    </row>
    <row r="194" spans="1:5">
      <c r="A194" s="34" t="s">
        <v>202</v>
      </c>
      <c r="B194" s="35" t="s">
        <v>177</v>
      </c>
      <c r="C194" s="36">
        <v>41131</v>
      </c>
      <c r="D194" s="37">
        <v>2500</v>
      </c>
      <c r="E194" s="38" t="s">
        <v>253</v>
      </c>
    </row>
    <row r="195" spans="1:5">
      <c r="A195" s="34" t="s">
        <v>203</v>
      </c>
      <c r="B195" s="35"/>
      <c r="C195" s="36"/>
      <c r="D195" s="37"/>
      <c r="E195" s="38"/>
    </row>
    <row r="196" spans="1:5">
      <c r="A196" s="34" t="s">
        <v>202</v>
      </c>
      <c r="B196" s="35" t="s">
        <v>177</v>
      </c>
      <c r="C196" s="36">
        <v>41131</v>
      </c>
      <c r="D196" s="37">
        <v>2500</v>
      </c>
      <c r="E196" s="38" t="s">
        <v>253</v>
      </c>
    </row>
    <row r="197" spans="1:5">
      <c r="A197" s="34" t="s">
        <v>203</v>
      </c>
      <c r="B197" s="35"/>
      <c r="C197" s="36"/>
      <c r="D197" s="37"/>
      <c r="E197" s="38"/>
    </row>
    <row r="198" spans="1:5">
      <c r="A198" s="34" t="s">
        <v>277</v>
      </c>
      <c r="B198" s="35" t="s">
        <v>279</v>
      </c>
      <c r="C198" s="36">
        <v>40739</v>
      </c>
      <c r="D198" s="37">
        <v>2500</v>
      </c>
      <c r="E198" s="38" t="s">
        <v>280</v>
      </c>
    </row>
    <row r="199" spans="1:5">
      <c r="A199" s="34" t="s">
        <v>278</v>
      </c>
      <c r="B199" s="35"/>
      <c r="C199" s="36"/>
      <c r="D199" s="37"/>
      <c r="E199" s="38"/>
    </row>
    <row r="200" spans="1:5">
      <c r="A200" s="34" t="s">
        <v>281</v>
      </c>
      <c r="B200" s="35" t="s">
        <v>282</v>
      </c>
      <c r="C200" s="36">
        <v>40893</v>
      </c>
      <c r="D200" s="37">
        <v>2500</v>
      </c>
      <c r="E200" s="38" t="s">
        <v>253</v>
      </c>
    </row>
    <row r="201" spans="1:5">
      <c r="A201" s="34" t="s">
        <v>278</v>
      </c>
      <c r="B201" s="35"/>
      <c r="C201" s="36"/>
      <c r="D201" s="37"/>
      <c r="E201" s="38"/>
    </row>
    <row r="202" spans="1:5">
      <c r="A202" s="34" t="s">
        <v>150</v>
      </c>
      <c r="B202" s="35" t="s">
        <v>234</v>
      </c>
      <c r="C202" s="36">
        <v>41087</v>
      </c>
      <c r="D202" s="37">
        <v>2500</v>
      </c>
      <c r="E202" s="38" t="s">
        <v>283</v>
      </c>
    </row>
    <row r="203" spans="1:5">
      <c r="A203" s="34" t="s">
        <v>151</v>
      </c>
      <c r="B203" s="35"/>
      <c r="C203" s="36"/>
      <c r="D203" s="37"/>
      <c r="E203" s="38"/>
    </row>
    <row r="204" spans="1:5">
      <c r="A204" s="34" t="s">
        <v>150</v>
      </c>
      <c r="B204" s="35" t="s">
        <v>148</v>
      </c>
      <c r="C204" s="36">
        <v>41071</v>
      </c>
      <c r="D204" s="37">
        <v>2500</v>
      </c>
      <c r="E204" s="38" t="s">
        <v>262</v>
      </c>
    </row>
    <row r="205" spans="1:5">
      <c r="A205" s="34" t="s">
        <v>151</v>
      </c>
      <c r="B205" s="35"/>
      <c r="C205" s="36"/>
      <c r="D205" s="37"/>
      <c r="E205" s="38"/>
    </row>
    <row r="206" spans="1:5">
      <c r="A206" s="34" t="s">
        <v>284</v>
      </c>
      <c r="B206" s="35" t="s">
        <v>177</v>
      </c>
      <c r="C206" s="36">
        <v>41180</v>
      </c>
      <c r="D206" s="37">
        <v>2500</v>
      </c>
      <c r="E206" s="38" t="s">
        <v>253</v>
      </c>
    </row>
    <row r="207" spans="1:5">
      <c r="A207" s="34" t="s">
        <v>285</v>
      </c>
      <c r="B207" s="35"/>
      <c r="C207" s="36"/>
      <c r="D207" s="37"/>
      <c r="E207" s="38"/>
    </row>
    <row r="208" spans="1:5" ht="15" customHeight="1">
      <c r="A208" s="34" t="s">
        <v>286</v>
      </c>
      <c r="B208" s="35" t="s">
        <v>287</v>
      </c>
      <c r="C208" s="36">
        <v>40980</v>
      </c>
      <c r="D208" s="37">
        <v>2500</v>
      </c>
      <c r="E208" s="38" t="s">
        <v>254</v>
      </c>
    </row>
    <row r="209" spans="1:5">
      <c r="A209" s="34" t="s">
        <v>151</v>
      </c>
      <c r="B209" s="35"/>
      <c r="C209" s="36"/>
      <c r="D209" s="37"/>
      <c r="E209" s="38"/>
    </row>
    <row r="210" spans="1:5" ht="15" customHeight="1">
      <c r="A210" s="34" t="s">
        <v>286</v>
      </c>
      <c r="B210" s="35" t="s">
        <v>287</v>
      </c>
      <c r="C210" s="36">
        <v>40980</v>
      </c>
      <c r="D210" s="37">
        <v>2500</v>
      </c>
      <c r="E210" s="38" t="s">
        <v>254</v>
      </c>
    </row>
    <row r="211" spans="1:5">
      <c r="A211" s="34" t="s">
        <v>151</v>
      </c>
      <c r="B211" s="35"/>
      <c r="C211" s="36"/>
      <c r="D211" s="37"/>
      <c r="E211" s="38"/>
    </row>
    <row r="212" spans="1:5">
      <c r="A212" s="34" t="s">
        <v>288</v>
      </c>
      <c r="B212" s="35" t="s">
        <v>274</v>
      </c>
      <c r="C212" s="36">
        <v>40987</v>
      </c>
      <c r="D212" s="37">
        <v>2500</v>
      </c>
      <c r="E212" s="38" t="s">
        <v>261</v>
      </c>
    </row>
    <row r="213" spans="1:5">
      <c r="A213" s="34" t="s">
        <v>151</v>
      </c>
      <c r="B213" s="35"/>
      <c r="C213" s="36"/>
      <c r="D213" s="37"/>
      <c r="E213" s="38"/>
    </row>
    <row r="214" spans="1:5">
      <c r="A214" s="34" t="s">
        <v>288</v>
      </c>
      <c r="B214" s="35" t="s">
        <v>252</v>
      </c>
      <c r="C214" s="36">
        <v>41088</v>
      </c>
      <c r="D214" s="37">
        <v>2500</v>
      </c>
      <c r="E214" s="38" t="s">
        <v>262</v>
      </c>
    </row>
    <row r="215" spans="1:5">
      <c r="A215" s="34" t="s">
        <v>151</v>
      </c>
      <c r="B215" s="35"/>
      <c r="C215" s="36"/>
      <c r="D215" s="37"/>
      <c r="E215" s="38"/>
    </row>
    <row r="216" spans="1:5">
      <c r="A216" s="34" t="s">
        <v>288</v>
      </c>
      <c r="B216" s="35" t="s">
        <v>252</v>
      </c>
      <c r="C216" s="36">
        <v>41088</v>
      </c>
      <c r="D216" s="37">
        <v>2500</v>
      </c>
      <c r="E216" s="38" t="s">
        <v>262</v>
      </c>
    </row>
    <row r="217" spans="1:5">
      <c r="A217" s="34" t="s">
        <v>151</v>
      </c>
      <c r="B217" s="35"/>
      <c r="C217" s="36"/>
      <c r="D217" s="37"/>
      <c r="E217" s="38"/>
    </row>
    <row r="218" spans="1:5">
      <c r="A218" s="34" t="s">
        <v>289</v>
      </c>
      <c r="B218" s="35" t="s">
        <v>222</v>
      </c>
      <c r="C218" s="36">
        <v>40616</v>
      </c>
      <c r="D218" s="37">
        <v>2500</v>
      </c>
      <c r="E218" s="38" t="s">
        <v>291</v>
      </c>
    </row>
    <row r="219" spans="1:5">
      <c r="A219" s="34" t="s">
        <v>290</v>
      </c>
      <c r="B219" s="35"/>
      <c r="C219" s="36"/>
      <c r="D219" s="37"/>
      <c r="E219" s="38"/>
    </row>
    <row r="220" spans="1:5">
      <c r="A220" s="34" t="s">
        <v>289</v>
      </c>
      <c r="B220" s="35" t="s">
        <v>222</v>
      </c>
      <c r="C220" s="36">
        <v>40616</v>
      </c>
      <c r="D220" s="37">
        <v>2500</v>
      </c>
      <c r="E220" s="38" t="s">
        <v>291</v>
      </c>
    </row>
    <row r="221" spans="1:5">
      <c r="A221" s="34" t="s">
        <v>290</v>
      </c>
      <c r="B221" s="35"/>
      <c r="C221" s="36"/>
      <c r="D221" s="37"/>
      <c r="E221" s="38"/>
    </row>
    <row r="222" spans="1:5">
      <c r="A222" s="34" t="s">
        <v>152</v>
      </c>
      <c r="B222" s="35" t="s">
        <v>292</v>
      </c>
      <c r="C222" s="36">
        <v>40641</v>
      </c>
      <c r="D222" s="37">
        <v>2500</v>
      </c>
      <c r="E222" s="38" t="s">
        <v>293</v>
      </c>
    </row>
    <row r="223" spans="1:5">
      <c r="A223" s="34" t="s">
        <v>153</v>
      </c>
      <c r="B223" s="35"/>
      <c r="C223" s="36"/>
      <c r="D223" s="37"/>
      <c r="E223" s="38"/>
    </row>
    <row r="224" spans="1:5">
      <c r="A224" s="34" t="s">
        <v>152</v>
      </c>
      <c r="B224" s="35" t="s">
        <v>154</v>
      </c>
      <c r="C224" s="36">
        <v>41082</v>
      </c>
      <c r="D224" s="37">
        <v>2500</v>
      </c>
      <c r="E224" s="38" t="s">
        <v>253</v>
      </c>
    </row>
    <row r="225" spans="1:5">
      <c r="A225" s="34" t="s">
        <v>153</v>
      </c>
      <c r="B225" s="35"/>
      <c r="C225" s="36"/>
      <c r="D225" s="37"/>
      <c r="E225" s="38"/>
    </row>
    <row r="226" spans="1:5">
      <c r="A226" s="34" t="s">
        <v>152</v>
      </c>
      <c r="B226" s="35" t="s">
        <v>154</v>
      </c>
      <c r="C226" s="36">
        <v>41082</v>
      </c>
      <c r="D226" s="37">
        <v>2500</v>
      </c>
      <c r="E226" s="38" t="s">
        <v>253</v>
      </c>
    </row>
    <row r="227" spans="1:5">
      <c r="A227" s="34" t="s">
        <v>153</v>
      </c>
      <c r="B227" s="35"/>
      <c r="C227" s="36"/>
      <c r="D227" s="37"/>
      <c r="E227" s="38"/>
    </row>
    <row r="228" spans="1:5" ht="15" customHeight="1">
      <c r="A228" s="34" t="s">
        <v>294</v>
      </c>
      <c r="B228" s="35" t="s">
        <v>296</v>
      </c>
      <c r="C228" s="36">
        <v>41061</v>
      </c>
      <c r="D228" s="37">
        <v>2500</v>
      </c>
      <c r="E228" s="38" t="s">
        <v>253</v>
      </c>
    </row>
    <row r="229" spans="1:5">
      <c r="A229" s="34" t="s">
        <v>295</v>
      </c>
      <c r="B229" s="35"/>
      <c r="C229" s="36"/>
      <c r="D229" s="37"/>
      <c r="E229" s="38"/>
    </row>
    <row r="230" spans="1:5">
      <c r="A230" s="34" t="s">
        <v>297</v>
      </c>
      <c r="B230" s="35" t="s">
        <v>298</v>
      </c>
      <c r="C230" s="36">
        <v>40763</v>
      </c>
      <c r="D230" s="37">
        <v>2500</v>
      </c>
      <c r="E230" s="38" t="s">
        <v>299</v>
      </c>
    </row>
    <row r="231" spans="1:5">
      <c r="A231" s="34" t="s">
        <v>190</v>
      </c>
      <c r="B231" s="35"/>
      <c r="C231" s="36"/>
      <c r="D231" s="37"/>
      <c r="E231" s="38"/>
    </row>
    <row r="232" spans="1:5">
      <c r="A232" s="34" t="s">
        <v>297</v>
      </c>
      <c r="B232" s="35" t="s">
        <v>164</v>
      </c>
      <c r="C232" s="36">
        <v>40815</v>
      </c>
      <c r="D232" s="37">
        <v>2500</v>
      </c>
      <c r="E232" s="38" t="s">
        <v>300</v>
      </c>
    </row>
    <row r="233" spans="1:5">
      <c r="A233" s="34" t="s">
        <v>190</v>
      </c>
      <c r="B233" s="35"/>
      <c r="C233" s="36"/>
      <c r="D233" s="37"/>
      <c r="E233" s="38"/>
    </row>
    <row r="234" spans="1:5">
      <c r="A234" s="34" t="s">
        <v>297</v>
      </c>
      <c r="B234" s="35" t="s">
        <v>258</v>
      </c>
      <c r="C234" s="36">
        <v>40618</v>
      </c>
      <c r="D234" s="37">
        <v>2500</v>
      </c>
      <c r="E234" s="38" t="s">
        <v>275</v>
      </c>
    </row>
    <row r="235" spans="1:5">
      <c r="A235" s="34" t="s">
        <v>190</v>
      </c>
      <c r="B235" s="35"/>
      <c r="C235" s="36"/>
      <c r="D235" s="37"/>
      <c r="E235" s="38"/>
    </row>
    <row r="236" spans="1:5">
      <c r="A236" s="34" t="s">
        <v>297</v>
      </c>
      <c r="B236" s="35" t="s">
        <v>258</v>
      </c>
      <c r="C236" s="36">
        <v>41074</v>
      </c>
      <c r="D236" s="37">
        <v>2500</v>
      </c>
      <c r="E236" s="38" t="s">
        <v>275</v>
      </c>
    </row>
    <row r="237" spans="1:5">
      <c r="A237" s="34" t="s">
        <v>190</v>
      </c>
      <c r="B237" s="35"/>
      <c r="C237" s="36"/>
      <c r="D237" s="37"/>
      <c r="E237" s="38"/>
    </row>
    <row r="238" spans="1:5">
      <c r="A238" s="34" t="s">
        <v>301</v>
      </c>
      <c r="B238" s="35" t="s">
        <v>162</v>
      </c>
      <c r="C238" s="36">
        <v>40625</v>
      </c>
      <c r="D238" s="37">
        <v>2500</v>
      </c>
      <c r="E238" s="38" t="s">
        <v>302</v>
      </c>
    </row>
    <row r="239" spans="1:5">
      <c r="A239" s="34" t="s">
        <v>190</v>
      </c>
      <c r="B239" s="35"/>
      <c r="C239" s="36"/>
      <c r="D239" s="37"/>
      <c r="E239" s="38"/>
    </row>
    <row r="240" spans="1:5">
      <c r="A240" s="34" t="s">
        <v>303</v>
      </c>
      <c r="B240" s="35" t="s">
        <v>222</v>
      </c>
      <c r="C240" s="36">
        <v>40627</v>
      </c>
      <c r="D240" s="37">
        <v>2500</v>
      </c>
      <c r="E240" s="38" t="s">
        <v>304</v>
      </c>
    </row>
    <row r="241" spans="1:5">
      <c r="A241" s="34" t="s">
        <v>190</v>
      </c>
      <c r="B241" s="35"/>
      <c r="C241" s="36"/>
      <c r="D241" s="37"/>
      <c r="E241" s="38"/>
    </row>
    <row r="242" spans="1:5">
      <c r="A242" s="34" t="s">
        <v>303</v>
      </c>
      <c r="B242" s="35" t="s">
        <v>222</v>
      </c>
      <c r="C242" s="36">
        <v>41080</v>
      </c>
      <c r="D242" s="37">
        <v>2500</v>
      </c>
      <c r="E242" s="38" t="s">
        <v>304</v>
      </c>
    </row>
    <row r="243" spans="1:5">
      <c r="A243" s="34" t="s">
        <v>190</v>
      </c>
      <c r="B243" s="35"/>
      <c r="C243" s="36"/>
      <c r="D243" s="37"/>
      <c r="E243" s="38"/>
    </row>
    <row r="244" spans="1:5">
      <c r="A244" s="34" t="s">
        <v>208</v>
      </c>
      <c r="B244" s="35" t="s">
        <v>160</v>
      </c>
      <c r="C244" s="36">
        <v>41115</v>
      </c>
      <c r="D244" s="37">
        <v>2500</v>
      </c>
      <c r="E244" s="38" t="s">
        <v>272</v>
      </c>
    </row>
    <row r="245" spans="1:5">
      <c r="A245" s="34" t="s">
        <v>159</v>
      </c>
      <c r="B245" s="35"/>
      <c r="C245" s="36"/>
      <c r="D245" s="37"/>
      <c r="E245" s="38"/>
    </row>
    <row r="246" spans="1:5">
      <c r="A246" s="34" t="s">
        <v>208</v>
      </c>
      <c r="B246" s="35" t="s">
        <v>148</v>
      </c>
      <c r="C246" s="36">
        <v>40889</v>
      </c>
      <c r="D246" s="37">
        <v>2500</v>
      </c>
      <c r="E246" s="38" t="s">
        <v>305</v>
      </c>
    </row>
    <row r="247" spans="1:5">
      <c r="A247" s="34" t="s">
        <v>159</v>
      </c>
      <c r="B247" s="35"/>
      <c r="C247" s="36"/>
      <c r="D247" s="37"/>
      <c r="E247" s="38"/>
    </row>
    <row r="248" spans="1:5">
      <c r="A248" s="34" t="s">
        <v>208</v>
      </c>
      <c r="B248" s="35" t="s">
        <v>148</v>
      </c>
      <c r="C248" s="36">
        <v>40889</v>
      </c>
      <c r="D248" s="37">
        <v>2500</v>
      </c>
      <c r="E248" s="38" t="s">
        <v>305</v>
      </c>
    </row>
    <row r="249" spans="1:5">
      <c r="A249" s="34" t="s">
        <v>159</v>
      </c>
      <c r="B249" s="35"/>
      <c r="C249" s="36"/>
      <c r="D249" s="37"/>
      <c r="E249" s="38"/>
    </row>
    <row r="250" spans="1:5">
      <c r="A250" s="34" t="s">
        <v>306</v>
      </c>
      <c r="B250" s="35" t="s">
        <v>160</v>
      </c>
      <c r="C250" s="36">
        <v>40722</v>
      </c>
      <c r="D250" s="37">
        <v>2500</v>
      </c>
      <c r="E250" s="38" t="s">
        <v>307</v>
      </c>
    </row>
    <row r="251" spans="1:5">
      <c r="A251" s="34" t="s">
        <v>159</v>
      </c>
      <c r="B251" s="35"/>
      <c r="C251" s="36"/>
      <c r="D251" s="37"/>
      <c r="E251" s="38"/>
    </row>
    <row r="252" spans="1:5">
      <c r="A252" s="34" t="s">
        <v>306</v>
      </c>
      <c r="B252" s="35" t="s">
        <v>160</v>
      </c>
      <c r="C252" s="36">
        <v>40722</v>
      </c>
      <c r="D252" s="37">
        <v>2500</v>
      </c>
      <c r="E252" s="38" t="s">
        <v>307</v>
      </c>
    </row>
    <row r="253" spans="1:5">
      <c r="A253" s="34" t="s">
        <v>159</v>
      </c>
      <c r="B253" s="35"/>
      <c r="C253" s="36"/>
      <c r="D253" s="37"/>
      <c r="E253" s="38"/>
    </row>
    <row r="254" spans="1:5">
      <c r="A254" s="34" t="s">
        <v>155</v>
      </c>
      <c r="B254" s="35" t="s">
        <v>234</v>
      </c>
      <c r="C254" s="36">
        <v>41110</v>
      </c>
      <c r="D254" s="37">
        <v>2500</v>
      </c>
      <c r="E254" s="38" t="s">
        <v>253</v>
      </c>
    </row>
    <row r="255" spans="1:5">
      <c r="A255" s="34" t="s">
        <v>159</v>
      </c>
      <c r="B255" s="35"/>
      <c r="C255" s="36"/>
      <c r="D255" s="37"/>
      <c r="E255" s="38"/>
    </row>
    <row r="256" spans="1:5">
      <c r="A256" s="34" t="s">
        <v>155</v>
      </c>
      <c r="B256" s="35" t="s">
        <v>276</v>
      </c>
      <c r="C256" s="36">
        <v>41110</v>
      </c>
      <c r="D256" s="37">
        <v>2500</v>
      </c>
      <c r="E256" s="38" t="s">
        <v>253</v>
      </c>
    </row>
    <row r="257" spans="1:5">
      <c r="A257" s="34" t="s">
        <v>159</v>
      </c>
      <c r="B257" s="35"/>
      <c r="C257" s="36"/>
      <c r="D257" s="37"/>
      <c r="E257" s="38"/>
    </row>
    <row r="258" spans="1:5">
      <c r="A258" s="29" t="s">
        <v>308</v>
      </c>
      <c r="B258" s="30" t="s">
        <v>309</v>
      </c>
      <c r="C258" s="31">
        <v>41144</v>
      </c>
      <c r="D258" s="32">
        <v>2500</v>
      </c>
      <c r="E258" s="33" t="s">
        <v>146</v>
      </c>
    </row>
    <row r="259" spans="1:5">
      <c r="A259" s="29" t="s">
        <v>190</v>
      </c>
      <c r="B259" s="30"/>
      <c r="C259" s="31"/>
      <c r="D259" s="32"/>
      <c r="E259" s="33"/>
    </row>
    <row r="260" spans="1:5">
      <c r="A260" s="34" t="s">
        <v>308</v>
      </c>
      <c r="B260" s="35" t="s">
        <v>310</v>
      </c>
      <c r="C260" s="36">
        <v>41036</v>
      </c>
      <c r="D260" s="37">
        <v>2500</v>
      </c>
      <c r="E260" s="38" t="s">
        <v>253</v>
      </c>
    </row>
    <row r="261" spans="1:5">
      <c r="A261" s="34" t="s">
        <v>190</v>
      </c>
      <c r="B261" s="35"/>
      <c r="C261" s="36"/>
      <c r="D261" s="37"/>
      <c r="E261" s="38"/>
    </row>
    <row r="262" spans="1:5">
      <c r="A262" s="34" t="s">
        <v>311</v>
      </c>
      <c r="B262" s="35" t="s">
        <v>313</v>
      </c>
      <c r="C262" s="36">
        <v>41180</v>
      </c>
      <c r="D262" s="37">
        <v>2500</v>
      </c>
      <c r="E262" s="38" t="s">
        <v>253</v>
      </c>
    </row>
    <row r="263" spans="1:5">
      <c r="A263" s="34" t="s">
        <v>312</v>
      </c>
      <c r="B263" s="35"/>
      <c r="C263" s="36"/>
      <c r="D263" s="37"/>
      <c r="E263" s="38"/>
    </row>
    <row r="264" spans="1:5" ht="15" customHeight="1">
      <c r="A264" s="34" t="s">
        <v>311</v>
      </c>
      <c r="B264" s="35" t="s">
        <v>296</v>
      </c>
      <c r="C264" s="36">
        <v>41181</v>
      </c>
      <c r="D264" s="37">
        <v>2500</v>
      </c>
      <c r="E264" s="38" t="s">
        <v>253</v>
      </c>
    </row>
    <row r="265" spans="1:5">
      <c r="A265" s="34" t="s">
        <v>264</v>
      </c>
      <c r="B265" s="35"/>
      <c r="C265" s="36"/>
      <c r="D265" s="37"/>
      <c r="E265" s="38"/>
    </row>
    <row r="266" spans="1:5">
      <c r="A266" s="34" t="s">
        <v>314</v>
      </c>
      <c r="B266" s="35" t="s">
        <v>315</v>
      </c>
      <c r="C266" s="36">
        <v>40616</v>
      </c>
      <c r="D266" s="37">
        <v>2500</v>
      </c>
      <c r="E266" s="38" t="s">
        <v>291</v>
      </c>
    </row>
    <row r="267" spans="1:5">
      <c r="A267" s="34" t="s">
        <v>290</v>
      </c>
      <c r="B267" s="35"/>
      <c r="C267" s="36"/>
      <c r="D267" s="37"/>
      <c r="E267" s="38"/>
    </row>
    <row r="268" spans="1:5">
      <c r="A268" s="34" t="s">
        <v>314</v>
      </c>
      <c r="B268" s="35" t="s">
        <v>315</v>
      </c>
      <c r="C268" s="36">
        <v>40616</v>
      </c>
      <c r="D268" s="37">
        <v>2500</v>
      </c>
      <c r="E268" s="38" t="s">
        <v>291</v>
      </c>
    </row>
    <row r="269" spans="1:5">
      <c r="A269" s="34" t="s">
        <v>290</v>
      </c>
      <c r="B269" s="35"/>
      <c r="C269" s="36"/>
      <c r="D269" s="37"/>
      <c r="E269" s="38"/>
    </row>
    <row r="270" spans="1:5">
      <c r="A270" s="34" t="s">
        <v>316</v>
      </c>
      <c r="B270" s="35" t="s">
        <v>318</v>
      </c>
      <c r="C270" s="36">
        <v>41199</v>
      </c>
      <c r="D270" s="37">
        <v>2500</v>
      </c>
      <c r="E270" s="38" t="s">
        <v>319</v>
      </c>
    </row>
    <row r="271" spans="1:5">
      <c r="A271" s="34" t="s">
        <v>317</v>
      </c>
      <c r="B271" s="35"/>
      <c r="C271" s="36"/>
      <c r="D271" s="37"/>
      <c r="E271" s="38"/>
    </row>
    <row r="272" spans="1:5">
      <c r="A272" s="34" t="s">
        <v>320</v>
      </c>
      <c r="B272" s="35" t="s">
        <v>258</v>
      </c>
      <c r="C272" s="36">
        <v>41067</v>
      </c>
      <c r="D272" s="37">
        <v>2500</v>
      </c>
      <c r="E272" s="38" t="s">
        <v>254</v>
      </c>
    </row>
    <row r="273" spans="1:5">
      <c r="A273" s="34" t="s">
        <v>151</v>
      </c>
      <c r="B273" s="35"/>
      <c r="C273" s="36"/>
      <c r="D273" s="37"/>
      <c r="E273" s="38"/>
    </row>
    <row r="274" spans="1:5">
      <c r="A274" s="34" t="s">
        <v>320</v>
      </c>
      <c r="B274" s="35" t="s">
        <v>258</v>
      </c>
      <c r="C274" s="36">
        <v>41067</v>
      </c>
      <c r="D274" s="37">
        <v>2500</v>
      </c>
      <c r="E274" s="38" t="s">
        <v>254</v>
      </c>
    </row>
    <row r="275" spans="1:5">
      <c r="A275" s="34" t="s">
        <v>151</v>
      </c>
      <c r="B275" s="35"/>
      <c r="C275" s="36"/>
      <c r="D275" s="37"/>
      <c r="E275" s="38"/>
    </row>
    <row r="276" spans="1:5">
      <c r="A276" s="34" t="s">
        <v>320</v>
      </c>
      <c r="B276" s="35" t="s">
        <v>162</v>
      </c>
      <c r="C276" s="36">
        <v>41072</v>
      </c>
      <c r="D276" s="37">
        <v>2500</v>
      </c>
      <c r="E276" s="38" t="s">
        <v>257</v>
      </c>
    </row>
    <row r="277" spans="1:5">
      <c r="A277" s="34" t="s">
        <v>151</v>
      </c>
      <c r="B277" s="35"/>
      <c r="C277" s="36"/>
      <c r="D277" s="37"/>
      <c r="E277" s="38"/>
    </row>
    <row r="278" spans="1:5">
      <c r="A278" s="34" t="s">
        <v>320</v>
      </c>
      <c r="B278" s="35" t="s">
        <v>162</v>
      </c>
      <c r="C278" s="36">
        <v>41081</v>
      </c>
      <c r="D278" s="37">
        <v>2500</v>
      </c>
      <c r="E278" s="38" t="s">
        <v>272</v>
      </c>
    </row>
    <row r="279" spans="1:5">
      <c r="A279" s="34" t="s">
        <v>151</v>
      </c>
      <c r="B279" s="35"/>
      <c r="C279" s="36"/>
      <c r="D279" s="37"/>
      <c r="E279" s="38"/>
    </row>
    <row r="280" spans="1:5">
      <c r="A280" s="34" t="s">
        <v>321</v>
      </c>
      <c r="B280" s="35" t="s">
        <v>258</v>
      </c>
      <c r="C280" s="36">
        <v>41089</v>
      </c>
      <c r="D280" s="37">
        <v>2500</v>
      </c>
      <c r="E280" s="38" t="s">
        <v>275</v>
      </c>
    </row>
    <row r="281" spans="1:5">
      <c r="A281" s="34" t="s">
        <v>151</v>
      </c>
      <c r="B281" s="35"/>
      <c r="C281" s="36"/>
      <c r="D281" s="37"/>
      <c r="E281" s="38"/>
    </row>
    <row r="282" spans="1:5">
      <c r="A282" s="34" t="s">
        <v>321</v>
      </c>
      <c r="B282" s="35" t="s">
        <v>258</v>
      </c>
      <c r="C282" s="36">
        <v>41073</v>
      </c>
      <c r="D282" s="37">
        <v>2500</v>
      </c>
      <c r="E282" s="38" t="s">
        <v>275</v>
      </c>
    </row>
    <row r="283" spans="1:5">
      <c r="A283" s="34" t="s">
        <v>151</v>
      </c>
      <c r="B283" s="35"/>
      <c r="C283" s="36"/>
      <c r="D283" s="37"/>
      <c r="E283" s="38"/>
    </row>
    <row r="284" spans="1:5">
      <c r="A284" s="34" t="s">
        <v>161</v>
      </c>
      <c r="B284" s="35" t="s">
        <v>162</v>
      </c>
      <c r="C284" s="36">
        <v>41071</v>
      </c>
      <c r="D284" s="37">
        <v>2500</v>
      </c>
      <c r="E284" s="38" t="s">
        <v>262</v>
      </c>
    </row>
    <row r="285" spans="1:5">
      <c r="A285" s="34" t="s">
        <v>151</v>
      </c>
      <c r="B285" s="35"/>
      <c r="C285" s="36"/>
      <c r="D285" s="37"/>
      <c r="E285" s="38"/>
    </row>
    <row r="286" spans="1:5">
      <c r="A286" s="34" t="s">
        <v>161</v>
      </c>
      <c r="B286" s="35" t="s">
        <v>162</v>
      </c>
      <c r="C286" s="36">
        <v>41149</v>
      </c>
      <c r="D286" s="37">
        <v>2500</v>
      </c>
      <c r="E286" s="38" t="s">
        <v>253</v>
      </c>
    </row>
    <row r="287" spans="1:5">
      <c r="A287" s="34" t="s">
        <v>151</v>
      </c>
      <c r="B287" s="35"/>
      <c r="C287" s="36"/>
      <c r="D287" s="37"/>
      <c r="E287" s="38"/>
    </row>
    <row r="288" spans="1:5">
      <c r="A288" s="34" t="s">
        <v>161</v>
      </c>
      <c r="B288" s="35" t="s">
        <v>162</v>
      </c>
      <c r="C288" s="36">
        <v>41149</v>
      </c>
      <c r="D288" s="37">
        <v>2500</v>
      </c>
      <c r="E288" s="38" t="s">
        <v>253</v>
      </c>
    </row>
    <row r="289" spans="1:5">
      <c r="A289" s="34" t="s">
        <v>151</v>
      </c>
      <c r="B289" s="35"/>
      <c r="C289" s="36"/>
      <c r="D289" s="37"/>
      <c r="E289" s="38"/>
    </row>
    <row r="290" spans="1:5">
      <c r="A290" s="34" t="s">
        <v>322</v>
      </c>
      <c r="B290" s="35" t="s">
        <v>162</v>
      </c>
      <c r="C290" s="36">
        <v>41087</v>
      </c>
      <c r="D290" s="37">
        <v>2500</v>
      </c>
      <c r="E290" s="38" t="s">
        <v>283</v>
      </c>
    </row>
    <row r="291" spans="1:5">
      <c r="A291" s="34" t="s">
        <v>151</v>
      </c>
      <c r="B291" s="35"/>
      <c r="C291" s="36"/>
      <c r="D291" s="37"/>
      <c r="E291" s="38"/>
    </row>
    <row r="292" spans="1:5">
      <c r="A292" s="34" t="s">
        <v>323</v>
      </c>
      <c r="B292" s="35" t="s">
        <v>222</v>
      </c>
      <c r="C292" s="36">
        <v>41075</v>
      </c>
      <c r="D292" s="37">
        <v>2500</v>
      </c>
      <c r="E292" s="38" t="s">
        <v>255</v>
      </c>
    </row>
    <row r="293" spans="1:5">
      <c r="A293" s="34" t="s">
        <v>151</v>
      </c>
      <c r="B293" s="35"/>
      <c r="C293" s="36"/>
      <c r="D293" s="37"/>
      <c r="E293" s="38"/>
    </row>
    <row r="294" spans="1:5">
      <c r="A294" s="34" t="s">
        <v>323</v>
      </c>
      <c r="B294" s="35" t="s">
        <v>222</v>
      </c>
      <c r="C294" s="36">
        <v>40974</v>
      </c>
      <c r="D294" s="37">
        <v>2500</v>
      </c>
      <c r="E294" s="38" t="s">
        <v>255</v>
      </c>
    </row>
    <row r="295" spans="1:5">
      <c r="A295" s="34" t="s">
        <v>151</v>
      </c>
      <c r="B295" s="35"/>
      <c r="C295" s="36"/>
      <c r="D295" s="37"/>
      <c r="E295" s="38"/>
    </row>
    <row r="296" spans="1:5">
      <c r="A296" s="34" t="s">
        <v>323</v>
      </c>
      <c r="B296" s="35" t="s">
        <v>222</v>
      </c>
      <c r="C296" s="36">
        <v>40974</v>
      </c>
      <c r="D296" s="37">
        <v>2500</v>
      </c>
      <c r="E296" s="38" t="s">
        <v>255</v>
      </c>
    </row>
    <row r="297" spans="1:5">
      <c r="A297" s="34" t="s">
        <v>151</v>
      </c>
      <c r="B297" s="35"/>
      <c r="C297" s="36"/>
      <c r="D297" s="37"/>
      <c r="E297" s="38"/>
    </row>
    <row r="298" spans="1:5">
      <c r="A298" s="34" t="s">
        <v>324</v>
      </c>
      <c r="B298" s="35" t="s">
        <v>325</v>
      </c>
      <c r="C298" s="36">
        <v>40893</v>
      </c>
      <c r="D298" s="37">
        <v>2500</v>
      </c>
      <c r="E298" s="38" t="s">
        <v>326</v>
      </c>
    </row>
    <row r="299" spans="1:5">
      <c r="A299" s="34" t="s">
        <v>278</v>
      </c>
      <c r="B299" s="35"/>
      <c r="C299" s="36"/>
      <c r="D299" s="37"/>
      <c r="E299" s="38"/>
    </row>
    <row r="300" spans="1:5">
      <c r="A300" s="34" t="s">
        <v>324</v>
      </c>
      <c r="B300" s="35" t="s">
        <v>325</v>
      </c>
      <c r="C300" s="36">
        <v>40893</v>
      </c>
      <c r="D300" s="37">
        <v>2500</v>
      </c>
      <c r="E300" s="38" t="s">
        <v>326</v>
      </c>
    </row>
    <row r="301" spans="1:5">
      <c r="A301" s="34" t="s">
        <v>278</v>
      </c>
      <c r="B301" s="35"/>
      <c r="C301" s="36"/>
      <c r="D301" s="37"/>
      <c r="E301" s="38"/>
    </row>
    <row r="302" spans="1:5">
      <c r="A302" s="34" t="s">
        <v>327</v>
      </c>
      <c r="B302" s="35" t="s">
        <v>177</v>
      </c>
      <c r="C302" s="36">
        <v>40626</v>
      </c>
      <c r="D302" s="37">
        <v>2500</v>
      </c>
      <c r="E302" s="38" t="s">
        <v>326</v>
      </c>
    </row>
    <row r="303" spans="1:5">
      <c r="A303" s="34" t="s">
        <v>328</v>
      </c>
      <c r="B303" s="35"/>
      <c r="C303" s="36"/>
      <c r="D303" s="37"/>
      <c r="E303" s="38"/>
    </row>
    <row r="304" spans="1:5">
      <c r="A304" s="34" t="s">
        <v>329</v>
      </c>
      <c r="B304" s="35" t="s">
        <v>330</v>
      </c>
      <c r="C304" s="36">
        <v>41115</v>
      </c>
      <c r="D304" s="37">
        <v>2500</v>
      </c>
      <c r="E304" s="38" t="s">
        <v>272</v>
      </c>
    </row>
    <row r="305" spans="1:5">
      <c r="A305" s="34" t="s">
        <v>151</v>
      </c>
      <c r="B305" s="35"/>
      <c r="C305" s="36"/>
      <c r="D305" s="37"/>
      <c r="E305" s="38"/>
    </row>
    <row r="306" spans="1:5">
      <c r="A306" s="34" t="s">
        <v>331</v>
      </c>
      <c r="B306" s="35" t="s">
        <v>222</v>
      </c>
      <c r="C306" s="36">
        <v>40722</v>
      </c>
      <c r="D306" s="37">
        <v>2500</v>
      </c>
      <c r="E306" s="38" t="s">
        <v>307</v>
      </c>
    </row>
    <row r="307" spans="1:5">
      <c r="A307" s="34" t="s">
        <v>151</v>
      </c>
      <c r="B307" s="35"/>
      <c r="C307" s="36"/>
      <c r="D307" s="37"/>
      <c r="E307" s="38"/>
    </row>
    <row r="308" spans="1:5">
      <c r="A308" s="34" t="s">
        <v>331</v>
      </c>
      <c r="B308" s="35" t="s">
        <v>222</v>
      </c>
      <c r="C308" s="36">
        <v>40722</v>
      </c>
      <c r="D308" s="37">
        <v>2500</v>
      </c>
      <c r="E308" s="38" t="s">
        <v>307</v>
      </c>
    </row>
    <row r="309" spans="1:5">
      <c r="A309" s="34" t="s">
        <v>151</v>
      </c>
      <c r="B309" s="35"/>
      <c r="C309" s="36"/>
      <c r="D309" s="37"/>
      <c r="E309" s="38"/>
    </row>
    <row r="310" spans="1:5">
      <c r="A310" s="34" t="s">
        <v>163</v>
      </c>
      <c r="B310" s="35" t="s">
        <v>162</v>
      </c>
      <c r="C310" s="36">
        <v>41110</v>
      </c>
      <c r="D310" s="37">
        <v>2500</v>
      </c>
      <c r="E310" s="38" t="s">
        <v>253</v>
      </c>
    </row>
    <row r="311" spans="1:5">
      <c r="A311" s="34" t="s">
        <v>151</v>
      </c>
      <c r="B311" s="35"/>
      <c r="C311" s="36"/>
      <c r="D311" s="37"/>
      <c r="E311" s="38"/>
    </row>
    <row r="312" spans="1:5">
      <c r="A312" s="34" t="s">
        <v>163</v>
      </c>
      <c r="B312" s="35" t="s">
        <v>162</v>
      </c>
      <c r="C312" s="36">
        <v>41110</v>
      </c>
      <c r="D312" s="37">
        <v>2500</v>
      </c>
      <c r="E312" s="38" t="s">
        <v>253</v>
      </c>
    </row>
    <row r="313" spans="1:5">
      <c r="A313" s="34" t="s">
        <v>151</v>
      </c>
      <c r="B313" s="35"/>
      <c r="C313" s="36"/>
      <c r="D313" s="37"/>
      <c r="E313" s="38"/>
    </row>
    <row r="314" spans="1:5">
      <c r="A314" s="34" t="s">
        <v>332</v>
      </c>
      <c r="B314" s="35" t="s">
        <v>162</v>
      </c>
      <c r="C314" s="36">
        <v>40889</v>
      </c>
      <c r="D314" s="37">
        <v>2500</v>
      </c>
      <c r="E314" s="38" t="s">
        <v>305</v>
      </c>
    </row>
    <row r="315" spans="1:5">
      <c r="A315" s="34" t="s">
        <v>333</v>
      </c>
      <c r="B315" s="35"/>
      <c r="C315" s="36"/>
      <c r="D315" s="37"/>
      <c r="E315" s="38"/>
    </row>
    <row r="316" spans="1:5">
      <c r="A316" s="34" t="s">
        <v>332</v>
      </c>
      <c r="B316" s="35" t="s">
        <v>162</v>
      </c>
      <c r="C316" s="36">
        <v>40889</v>
      </c>
      <c r="D316" s="37">
        <v>2500</v>
      </c>
      <c r="E316" s="38" t="s">
        <v>305</v>
      </c>
    </row>
    <row r="317" spans="1:5">
      <c r="A317" s="34" t="s">
        <v>333</v>
      </c>
      <c r="B317" s="35"/>
      <c r="C317" s="36"/>
      <c r="D317" s="37"/>
      <c r="E317" s="38"/>
    </row>
    <row r="318" spans="1:5">
      <c r="A318" s="34" t="s">
        <v>334</v>
      </c>
      <c r="B318" s="35"/>
      <c r="C318" s="36">
        <v>40954</v>
      </c>
      <c r="D318" s="37">
        <v>2500</v>
      </c>
      <c r="E318" s="38" t="s">
        <v>253</v>
      </c>
    </row>
    <row r="319" spans="1:5">
      <c r="A319" s="34" t="s">
        <v>159</v>
      </c>
      <c r="B319" s="35"/>
      <c r="C319" s="36"/>
      <c r="D319" s="37"/>
      <c r="E319" s="38"/>
    </row>
    <row r="320" spans="1:5">
      <c r="A320" s="34" t="s">
        <v>335</v>
      </c>
      <c r="B320" s="35" t="s">
        <v>337</v>
      </c>
      <c r="C320" s="36">
        <v>40851</v>
      </c>
      <c r="D320" s="37">
        <v>2500</v>
      </c>
      <c r="E320" s="38" t="s">
        <v>307</v>
      </c>
    </row>
    <row r="321" spans="1:5">
      <c r="A321" s="34" t="s">
        <v>336</v>
      </c>
      <c r="B321" s="35"/>
      <c r="C321" s="36"/>
      <c r="D321" s="37"/>
      <c r="E321" s="38"/>
    </row>
    <row r="322" spans="1:5" ht="15" customHeight="1">
      <c r="A322" s="34" t="s">
        <v>338</v>
      </c>
      <c r="B322" s="35" t="s">
        <v>340</v>
      </c>
      <c r="C322" s="36">
        <v>40999</v>
      </c>
      <c r="D322" s="37">
        <v>2500</v>
      </c>
      <c r="E322" s="38" t="s">
        <v>341</v>
      </c>
    </row>
    <row r="323" spans="1:5">
      <c r="A323" s="34" t="s">
        <v>339</v>
      </c>
      <c r="B323" s="35"/>
      <c r="C323" s="36"/>
      <c r="D323" s="37"/>
      <c r="E323" s="38"/>
    </row>
    <row r="324" spans="1:5">
      <c r="A324" s="34" t="s">
        <v>342</v>
      </c>
      <c r="B324" s="35" t="s">
        <v>343</v>
      </c>
      <c r="C324" s="36">
        <v>40816</v>
      </c>
      <c r="D324" s="37">
        <v>2500</v>
      </c>
      <c r="E324" s="38" t="s">
        <v>344</v>
      </c>
    </row>
    <row r="325" spans="1:5">
      <c r="A325" s="34" t="s">
        <v>339</v>
      </c>
      <c r="B325" s="35"/>
      <c r="C325" s="36"/>
      <c r="D325" s="37"/>
      <c r="E325" s="38"/>
    </row>
    <row r="326" spans="1:5">
      <c r="A326" s="34" t="s">
        <v>345</v>
      </c>
      <c r="B326" s="35" t="s">
        <v>347</v>
      </c>
      <c r="C326" s="36">
        <v>41061</v>
      </c>
      <c r="D326" s="37">
        <v>2500</v>
      </c>
      <c r="E326" s="38" t="s">
        <v>348</v>
      </c>
    </row>
    <row r="327" spans="1:5">
      <c r="A327" s="34" t="s">
        <v>346</v>
      </c>
      <c r="B327" s="35"/>
      <c r="C327" s="36"/>
      <c r="D327" s="37"/>
      <c r="E327" s="38"/>
    </row>
    <row r="328" spans="1:5">
      <c r="A328" s="39" t="s">
        <v>349</v>
      </c>
      <c r="B328" s="40" t="s">
        <v>351</v>
      </c>
      <c r="C328" s="41">
        <v>40602</v>
      </c>
      <c r="D328" s="42">
        <v>2500</v>
      </c>
      <c r="E328" s="43" t="s">
        <v>233</v>
      </c>
    </row>
    <row r="329" spans="1:5">
      <c r="A329" s="39" t="s">
        <v>350</v>
      </c>
      <c r="B329" s="40"/>
      <c r="C329" s="41"/>
      <c r="D329" s="42"/>
      <c r="E329" s="43"/>
    </row>
    <row r="330" spans="1:5">
      <c r="A330" s="39" t="s">
        <v>352</v>
      </c>
      <c r="B330" s="40" t="s">
        <v>191</v>
      </c>
      <c r="C330" s="41">
        <v>41086</v>
      </c>
      <c r="D330" s="42">
        <v>2500</v>
      </c>
      <c r="E330" s="43" t="s">
        <v>353</v>
      </c>
    </row>
    <row r="331" spans="1:5">
      <c r="A331" s="39" t="s">
        <v>190</v>
      </c>
      <c r="B331" s="40"/>
      <c r="C331" s="41"/>
      <c r="D331" s="42"/>
      <c r="E331" s="43"/>
    </row>
    <row r="332" spans="1:5">
      <c r="A332" s="34" t="s">
        <v>352</v>
      </c>
      <c r="B332" s="35" t="s">
        <v>354</v>
      </c>
      <c r="C332" s="36">
        <v>40763</v>
      </c>
      <c r="D332" s="37">
        <v>2500</v>
      </c>
      <c r="E332" s="38" t="s">
        <v>299</v>
      </c>
    </row>
    <row r="333" spans="1:5">
      <c r="A333" s="34" t="s">
        <v>190</v>
      </c>
      <c r="B333" s="35"/>
      <c r="C333" s="36"/>
      <c r="D333" s="37"/>
      <c r="E333" s="38"/>
    </row>
    <row r="334" spans="1:5">
      <c r="A334" s="34" t="s">
        <v>352</v>
      </c>
      <c r="B334" s="35" t="s">
        <v>355</v>
      </c>
      <c r="C334" s="36">
        <v>40708</v>
      </c>
      <c r="D334" s="37">
        <v>2500</v>
      </c>
      <c r="E334" s="38" t="s">
        <v>300</v>
      </c>
    </row>
    <row r="335" spans="1:5">
      <c r="A335" s="34" t="s">
        <v>190</v>
      </c>
      <c r="B335" s="35"/>
      <c r="C335" s="36"/>
      <c r="D335" s="37"/>
      <c r="E335" s="38"/>
    </row>
    <row r="336" spans="1:5">
      <c r="A336" s="34" t="s">
        <v>356</v>
      </c>
      <c r="B336" s="35" t="s">
        <v>148</v>
      </c>
      <c r="C336" s="36">
        <v>40618</v>
      </c>
      <c r="D336" s="37">
        <v>2500</v>
      </c>
      <c r="E336" s="38" t="s">
        <v>275</v>
      </c>
    </row>
    <row r="337" spans="1:5">
      <c r="A337" s="34" t="s">
        <v>190</v>
      </c>
      <c r="B337" s="35"/>
      <c r="C337" s="36"/>
      <c r="D337" s="37"/>
      <c r="E337" s="38"/>
    </row>
    <row r="338" spans="1:5">
      <c r="A338" s="34" t="s">
        <v>356</v>
      </c>
      <c r="B338" s="35" t="s">
        <v>148</v>
      </c>
      <c r="C338" s="36">
        <v>41074</v>
      </c>
      <c r="D338" s="37">
        <v>2500</v>
      </c>
      <c r="E338" s="38" t="s">
        <v>275</v>
      </c>
    </row>
    <row r="339" spans="1:5">
      <c r="A339" s="34" t="s">
        <v>190</v>
      </c>
      <c r="B339" s="35"/>
      <c r="C339" s="36"/>
      <c r="D339" s="37"/>
      <c r="E339" s="38"/>
    </row>
    <row r="340" spans="1:5">
      <c r="A340" s="34" t="s">
        <v>357</v>
      </c>
      <c r="B340" s="35" t="s">
        <v>358</v>
      </c>
      <c r="C340" s="36">
        <v>40849</v>
      </c>
      <c r="D340" s="37">
        <v>2500</v>
      </c>
      <c r="E340" s="38" t="s">
        <v>359</v>
      </c>
    </row>
    <row r="341" spans="1:5">
      <c r="A341" s="34" t="s">
        <v>190</v>
      </c>
      <c r="B341" s="35"/>
      <c r="C341" s="36"/>
      <c r="D341" s="37"/>
      <c r="E341" s="38"/>
    </row>
    <row r="342" spans="1:5">
      <c r="A342" s="34" t="s">
        <v>357</v>
      </c>
      <c r="B342" s="35" t="s">
        <v>354</v>
      </c>
      <c r="C342" s="36">
        <v>40625</v>
      </c>
      <c r="D342" s="37">
        <v>2500</v>
      </c>
      <c r="E342" s="38" t="s">
        <v>302</v>
      </c>
    </row>
    <row r="343" spans="1:5">
      <c r="A343" s="34" t="s">
        <v>190</v>
      </c>
      <c r="B343" s="35"/>
      <c r="C343" s="36"/>
      <c r="D343" s="37"/>
      <c r="E343" s="38"/>
    </row>
    <row r="344" spans="1:5">
      <c r="A344" s="34" t="s">
        <v>357</v>
      </c>
      <c r="B344" s="35" t="s">
        <v>354</v>
      </c>
      <c r="C344" s="36">
        <v>40898</v>
      </c>
      <c r="D344" s="37">
        <v>2500</v>
      </c>
      <c r="E344" s="38" t="s">
        <v>360</v>
      </c>
    </row>
    <row r="345" spans="1:5">
      <c r="A345" s="34" t="s">
        <v>190</v>
      </c>
      <c r="B345" s="35"/>
      <c r="C345" s="36"/>
      <c r="D345" s="37"/>
      <c r="E345" s="38"/>
    </row>
    <row r="346" spans="1:5">
      <c r="A346" s="34" t="s">
        <v>189</v>
      </c>
      <c r="B346" s="35" t="s">
        <v>361</v>
      </c>
      <c r="C346" s="36">
        <v>40627</v>
      </c>
      <c r="D346" s="37">
        <v>2500</v>
      </c>
      <c r="E346" s="38" t="s">
        <v>304</v>
      </c>
    </row>
    <row r="347" spans="1:5">
      <c r="A347" s="34" t="s">
        <v>190</v>
      </c>
      <c r="B347" s="35"/>
      <c r="C347" s="36"/>
      <c r="D347" s="37"/>
      <c r="E347" s="38"/>
    </row>
    <row r="348" spans="1:5">
      <c r="A348" s="34" t="s">
        <v>189</v>
      </c>
      <c r="B348" s="35" t="s">
        <v>361</v>
      </c>
      <c r="C348" s="36">
        <v>41080</v>
      </c>
      <c r="D348" s="37">
        <v>2500</v>
      </c>
      <c r="E348" s="38" t="s">
        <v>304</v>
      </c>
    </row>
    <row r="349" spans="1:5">
      <c r="A349" s="34" t="s">
        <v>190</v>
      </c>
      <c r="B349" s="35"/>
      <c r="C349" s="36"/>
      <c r="D349" s="37"/>
      <c r="E349" s="38"/>
    </row>
    <row r="350" spans="1:5">
      <c r="A350" s="34" t="s">
        <v>189</v>
      </c>
      <c r="B350" s="35" t="s">
        <v>354</v>
      </c>
      <c r="C350" s="36">
        <v>40901</v>
      </c>
      <c r="D350" s="37">
        <v>2500</v>
      </c>
      <c r="E350" s="38" t="s">
        <v>362</v>
      </c>
    </row>
    <row r="351" spans="1:5">
      <c r="A351" s="34" t="s">
        <v>190</v>
      </c>
      <c r="B351" s="35"/>
      <c r="C351" s="36"/>
      <c r="D351" s="37"/>
      <c r="E351" s="38"/>
    </row>
    <row r="352" spans="1:5">
      <c r="A352" s="34" t="s">
        <v>189</v>
      </c>
      <c r="B352" s="35" t="s">
        <v>191</v>
      </c>
      <c r="C352" s="36">
        <v>41030</v>
      </c>
      <c r="D352" s="37">
        <v>2500</v>
      </c>
      <c r="E352" s="38" t="s">
        <v>253</v>
      </c>
    </row>
    <row r="353" spans="1:5">
      <c r="A353" s="34" t="s">
        <v>190</v>
      </c>
      <c r="B353" s="35"/>
      <c r="C353" s="36"/>
      <c r="D353" s="37"/>
      <c r="E353" s="38"/>
    </row>
    <row r="354" spans="1:5">
      <c r="A354" s="34" t="s">
        <v>363</v>
      </c>
      <c r="B354" s="35" t="s">
        <v>365</v>
      </c>
      <c r="C354" s="36">
        <v>40940</v>
      </c>
      <c r="D354" s="37">
        <v>2500</v>
      </c>
      <c r="E354" s="38" t="s">
        <v>366</v>
      </c>
    </row>
    <row r="355" spans="1:5">
      <c r="A355" s="34" t="s">
        <v>364</v>
      </c>
      <c r="B355" s="35"/>
      <c r="C355" s="36"/>
      <c r="D355" s="37"/>
      <c r="E355" s="38"/>
    </row>
    <row r="356" spans="1:5">
      <c r="A356" s="34" t="s">
        <v>367</v>
      </c>
      <c r="B356" s="35" t="s">
        <v>162</v>
      </c>
      <c r="C356" s="36">
        <v>41036</v>
      </c>
      <c r="D356" s="37">
        <v>2500</v>
      </c>
      <c r="E356" s="38" t="s">
        <v>253</v>
      </c>
    </row>
    <row r="357" spans="1:5">
      <c r="A357" s="34" t="s">
        <v>190</v>
      </c>
      <c r="B357" s="35"/>
      <c r="C357" s="36"/>
      <c r="D357" s="37"/>
      <c r="E357" s="38"/>
    </row>
    <row r="358" spans="1:5">
      <c r="A358" s="34" t="s">
        <v>368</v>
      </c>
      <c r="B358" s="35" t="s">
        <v>370</v>
      </c>
      <c r="C358" s="36">
        <v>41191</v>
      </c>
      <c r="D358" s="37">
        <v>2500</v>
      </c>
      <c r="E358" s="38" t="s">
        <v>253</v>
      </c>
    </row>
    <row r="359" spans="1:5">
      <c r="A359" s="34" t="s">
        <v>369</v>
      </c>
      <c r="B359" s="35"/>
      <c r="C359" s="36"/>
      <c r="D359" s="37"/>
      <c r="E359" s="38"/>
    </row>
    <row r="360" spans="1:5">
      <c r="A360" s="34" t="s">
        <v>139</v>
      </c>
      <c r="B360" s="35" t="s">
        <v>371</v>
      </c>
      <c r="C360" s="36">
        <v>40633</v>
      </c>
      <c r="D360" s="37">
        <v>2500</v>
      </c>
      <c r="E360" s="38" t="s">
        <v>266</v>
      </c>
    </row>
    <row r="361" spans="1:5">
      <c r="A361" s="34" t="s">
        <v>140</v>
      </c>
      <c r="B361" s="35"/>
      <c r="C361" s="36"/>
      <c r="D361" s="37"/>
      <c r="E361" s="38"/>
    </row>
    <row r="362" spans="1:5">
      <c r="A362" s="34" t="s">
        <v>139</v>
      </c>
      <c r="B362" s="35" t="s">
        <v>371</v>
      </c>
      <c r="C362" s="36">
        <v>40633</v>
      </c>
      <c r="D362" s="37">
        <v>2500</v>
      </c>
      <c r="E362" s="38" t="s">
        <v>266</v>
      </c>
    </row>
    <row r="363" spans="1:5">
      <c r="A363" s="34" t="s">
        <v>140</v>
      </c>
      <c r="B363" s="35"/>
      <c r="C363" s="36"/>
      <c r="D363" s="37"/>
      <c r="E363" s="38"/>
    </row>
    <row r="364" spans="1:5">
      <c r="A364" s="34" t="s">
        <v>139</v>
      </c>
      <c r="B364" s="35" t="s">
        <v>371</v>
      </c>
      <c r="C364" s="36">
        <v>41000</v>
      </c>
      <c r="D364" s="37">
        <v>2500</v>
      </c>
      <c r="E364" s="38" t="s">
        <v>272</v>
      </c>
    </row>
    <row r="365" spans="1:5">
      <c r="A365" s="34" t="s">
        <v>140</v>
      </c>
      <c r="B365" s="35"/>
      <c r="C365" s="36"/>
      <c r="D365" s="37"/>
      <c r="E365" s="38"/>
    </row>
    <row r="366" spans="1:5">
      <c r="A366" s="34" t="s">
        <v>139</v>
      </c>
      <c r="B366" s="35" t="s">
        <v>171</v>
      </c>
      <c r="C366" s="36">
        <v>40988</v>
      </c>
      <c r="D366" s="37">
        <v>2500</v>
      </c>
      <c r="E366" s="38" t="s">
        <v>185</v>
      </c>
    </row>
    <row r="367" spans="1:5">
      <c r="A367" s="34" t="s">
        <v>170</v>
      </c>
      <c r="B367" s="35"/>
      <c r="C367" s="36"/>
      <c r="D367" s="37"/>
      <c r="E367" s="38"/>
    </row>
    <row r="368" spans="1:5">
      <c r="A368" s="34" t="s">
        <v>169</v>
      </c>
      <c r="B368" s="35" t="s">
        <v>171</v>
      </c>
      <c r="C368" s="36">
        <v>40673</v>
      </c>
      <c r="D368" s="37">
        <v>2500</v>
      </c>
      <c r="E368" s="38" t="s">
        <v>268</v>
      </c>
    </row>
    <row r="369" spans="1:5">
      <c r="A369" s="34" t="s">
        <v>140</v>
      </c>
      <c r="B369" s="35"/>
      <c r="C369" s="36"/>
      <c r="D369" s="37"/>
      <c r="E369" s="38"/>
    </row>
    <row r="370" spans="1:5">
      <c r="A370" s="34" t="s">
        <v>169</v>
      </c>
      <c r="B370" s="35" t="s">
        <v>171</v>
      </c>
      <c r="C370" s="36">
        <v>40673</v>
      </c>
      <c r="D370" s="37">
        <v>2500</v>
      </c>
      <c r="E370" s="38" t="s">
        <v>268</v>
      </c>
    </row>
    <row r="371" spans="1:5">
      <c r="A371" s="34" t="s">
        <v>140</v>
      </c>
      <c r="B371" s="35"/>
      <c r="C371" s="36"/>
      <c r="D371" s="37"/>
      <c r="E371" s="38"/>
    </row>
    <row r="372" spans="1:5" ht="12" customHeight="1">
      <c r="A372" s="34" t="s">
        <v>372</v>
      </c>
      <c r="B372" s="35" t="s">
        <v>374</v>
      </c>
      <c r="C372" s="36">
        <v>41065</v>
      </c>
      <c r="D372" s="37">
        <v>2500</v>
      </c>
      <c r="E372" s="38" t="s">
        <v>266</v>
      </c>
    </row>
    <row r="373" spans="1:5">
      <c r="A373" s="34" t="s">
        <v>373</v>
      </c>
      <c r="B373" s="35"/>
      <c r="C373" s="36"/>
      <c r="D373" s="37"/>
      <c r="E373" s="38"/>
    </row>
    <row r="375" spans="1:5">
      <c r="D375" s="22">
        <f>SUM(D1:D374)</f>
        <v>1252112</v>
      </c>
    </row>
  </sheetData>
  <mergeCells count="744">
    <mergeCell ref="B6:B7"/>
    <mergeCell ref="C6:C7"/>
    <mergeCell ref="D6:D7"/>
    <mergeCell ref="E6:E7"/>
    <mergeCell ref="B8:B9"/>
    <mergeCell ref="C8:C9"/>
    <mergeCell ref="D8:D9"/>
    <mergeCell ref="E8:E9"/>
    <mergeCell ref="B2:B3"/>
    <mergeCell ref="C2:C3"/>
    <mergeCell ref="D2:D3"/>
    <mergeCell ref="E2:E3"/>
    <mergeCell ref="B4:B5"/>
    <mergeCell ref="C4:C5"/>
    <mergeCell ref="D4:D5"/>
    <mergeCell ref="E4:E5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30:B31"/>
    <mergeCell ref="C30:C31"/>
    <mergeCell ref="D30:D31"/>
    <mergeCell ref="E30:E31"/>
    <mergeCell ref="B32:B33"/>
    <mergeCell ref="C32:C33"/>
    <mergeCell ref="D32:D33"/>
    <mergeCell ref="E32:E33"/>
    <mergeCell ref="B26:B27"/>
    <mergeCell ref="C26:C27"/>
    <mergeCell ref="D26:D27"/>
    <mergeCell ref="E26:E27"/>
    <mergeCell ref="B28:B29"/>
    <mergeCell ref="C28:C29"/>
    <mergeCell ref="D28:D29"/>
    <mergeCell ref="E28:E29"/>
    <mergeCell ref="B38:B39"/>
    <mergeCell ref="C38:C39"/>
    <mergeCell ref="D38:D39"/>
    <mergeCell ref="E38:E39"/>
    <mergeCell ref="B40:B41"/>
    <mergeCell ref="C40:C41"/>
    <mergeCell ref="D40:D41"/>
    <mergeCell ref="E40:E41"/>
    <mergeCell ref="B34:B35"/>
    <mergeCell ref="C34:C35"/>
    <mergeCell ref="D34:D35"/>
    <mergeCell ref="E34:E35"/>
    <mergeCell ref="B36:B37"/>
    <mergeCell ref="C36:C37"/>
    <mergeCell ref="D36:D37"/>
    <mergeCell ref="E36:E37"/>
    <mergeCell ref="B46:B47"/>
    <mergeCell ref="C46:C47"/>
    <mergeCell ref="D46:D47"/>
    <mergeCell ref="E46:E47"/>
    <mergeCell ref="B48:B49"/>
    <mergeCell ref="C48:C49"/>
    <mergeCell ref="D48:D49"/>
    <mergeCell ref="E48:E49"/>
    <mergeCell ref="B42:B43"/>
    <mergeCell ref="C42:C43"/>
    <mergeCell ref="D42:D43"/>
    <mergeCell ref="E42:E43"/>
    <mergeCell ref="B44:B45"/>
    <mergeCell ref="C44:C45"/>
    <mergeCell ref="D44:D45"/>
    <mergeCell ref="E44:E45"/>
    <mergeCell ref="B54:B55"/>
    <mergeCell ref="C54:C55"/>
    <mergeCell ref="D54:D55"/>
    <mergeCell ref="E54:E55"/>
    <mergeCell ref="B56:B57"/>
    <mergeCell ref="C56:C57"/>
    <mergeCell ref="D56:D57"/>
    <mergeCell ref="E56:E57"/>
    <mergeCell ref="B50:B51"/>
    <mergeCell ref="C50:C51"/>
    <mergeCell ref="D50:D51"/>
    <mergeCell ref="E50:E51"/>
    <mergeCell ref="B52:B53"/>
    <mergeCell ref="C52:C53"/>
    <mergeCell ref="D52:D53"/>
    <mergeCell ref="E52:E53"/>
    <mergeCell ref="B62:B63"/>
    <mergeCell ref="C62:C63"/>
    <mergeCell ref="D62:D63"/>
    <mergeCell ref="E62:E63"/>
    <mergeCell ref="B64:B65"/>
    <mergeCell ref="C64:C65"/>
    <mergeCell ref="D64:D65"/>
    <mergeCell ref="E64:E65"/>
    <mergeCell ref="B58:B59"/>
    <mergeCell ref="C58:C59"/>
    <mergeCell ref="D58:D59"/>
    <mergeCell ref="E58:E59"/>
    <mergeCell ref="B60:B61"/>
    <mergeCell ref="C60:C61"/>
    <mergeCell ref="D60:D61"/>
    <mergeCell ref="E60:E61"/>
    <mergeCell ref="B70:B71"/>
    <mergeCell ref="C70:C71"/>
    <mergeCell ref="D70:D71"/>
    <mergeCell ref="E70:E71"/>
    <mergeCell ref="B72:B73"/>
    <mergeCell ref="C72:C73"/>
    <mergeCell ref="D72:D73"/>
    <mergeCell ref="E72:E73"/>
    <mergeCell ref="B66:B67"/>
    <mergeCell ref="C66:C67"/>
    <mergeCell ref="D66:D67"/>
    <mergeCell ref="E66:E67"/>
    <mergeCell ref="B68:B69"/>
    <mergeCell ref="C68:C69"/>
    <mergeCell ref="D68:D69"/>
    <mergeCell ref="E68:E69"/>
    <mergeCell ref="B78:B79"/>
    <mergeCell ref="C78:C79"/>
    <mergeCell ref="D78:D79"/>
    <mergeCell ref="E78:E79"/>
    <mergeCell ref="B80:B81"/>
    <mergeCell ref="C80:C81"/>
    <mergeCell ref="D80:D81"/>
    <mergeCell ref="E80:E81"/>
    <mergeCell ref="B74:B75"/>
    <mergeCell ref="C74:C75"/>
    <mergeCell ref="D74:D75"/>
    <mergeCell ref="E74:E75"/>
    <mergeCell ref="B76:B77"/>
    <mergeCell ref="C76:C77"/>
    <mergeCell ref="D76:D77"/>
    <mergeCell ref="E76:E77"/>
    <mergeCell ref="B86:B87"/>
    <mergeCell ref="C86:C87"/>
    <mergeCell ref="D86:D87"/>
    <mergeCell ref="E86:E87"/>
    <mergeCell ref="B88:B89"/>
    <mergeCell ref="C88:C89"/>
    <mergeCell ref="D88:D89"/>
    <mergeCell ref="E88:E89"/>
    <mergeCell ref="B82:B83"/>
    <mergeCell ref="C82:C83"/>
    <mergeCell ref="D82:D83"/>
    <mergeCell ref="E82:E83"/>
    <mergeCell ref="B84:B85"/>
    <mergeCell ref="C84:C85"/>
    <mergeCell ref="D84:D85"/>
    <mergeCell ref="E84:E85"/>
    <mergeCell ref="B92:B93"/>
    <mergeCell ref="C92:C93"/>
    <mergeCell ref="D92:D93"/>
    <mergeCell ref="E92:E93"/>
    <mergeCell ref="B94:B95"/>
    <mergeCell ref="C94:C95"/>
    <mergeCell ref="D94:D95"/>
    <mergeCell ref="E94:E95"/>
    <mergeCell ref="B90:B91"/>
    <mergeCell ref="C90:C91"/>
    <mergeCell ref="D90:D91"/>
    <mergeCell ref="E90:E91"/>
    <mergeCell ref="B100:B101"/>
    <mergeCell ref="C100:C101"/>
    <mergeCell ref="D100:D101"/>
    <mergeCell ref="E100:E101"/>
    <mergeCell ref="B102:B103"/>
    <mergeCell ref="C102:C103"/>
    <mergeCell ref="D102:D103"/>
    <mergeCell ref="E102:E103"/>
    <mergeCell ref="B96:B97"/>
    <mergeCell ref="C96:C97"/>
    <mergeCell ref="D96:D97"/>
    <mergeCell ref="E96:E97"/>
    <mergeCell ref="B98:B99"/>
    <mergeCell ref="C98:C99"/>
    <mergeCell ref="D98:D99"/>
    <mergeCell ref="E98:E99"/>
    <mergeCell ref="B108:B109"/>
    <mergeCell ref="C108:C109"/>
    <mergeCell ref="D108:D109"/>
    <mergeCell ref="E108:E109"/>
    <mergeCell ref="B110:B111"/>
    <mergeCell ref="C110:C111"/>
    <mergeCell ref="D110:D111"/>
    <mergeCell ref="E110:E111"/>
    <mergeCell ref="B104:B105"/>
    <mergeCell ref="C104:C105"/>
    <mergeCell ref="D104:D105"/>
    <mergeCell ref="E104:E105"/>
    <mergeCell ref="B106:B107"/>
    <mergeCell ref="C106:C107"/>
    <mergeCell ref="D106:D107"/>
    <mergeCell ref="E106:E107"/>
    <mergeCell ref="B116:B117"/>
    <mergeCell ref="C116:C117"/>
    <mergeCell ref="D116:D117"/>
    <mergeCell ref="E116:E117"/>
    <mergeCell ref="B118:B119"/>
    <mergeCell ref="C118:C119"/>
    <mergeCell ref="D118:D119"/>
    <mergeCell ref="E118:E119"/>
    <mergeCell ref="B112:B113"/>
    <mergeCell ref="C112:C113"/>
    <mergeCell ref="D112:D113"/>
    <mergeCell ref="E112:E113"/>
    <mergeCell ref="B114:B115"/>
    <mergeCell ref="C114:C115"/>
    <mergeCell ref="D114:D115"/>
    <mergeCell ref="E114:E115"/>
    <mergeCell ref="B124:B125"/>
    <mergeCell ref="C124:C125"/>
    <mergeCell ref="D124:D125"/>
    <mergeCell ref="E124:E125"/>
    <mergeCell ref="B126:B127"/>
    <mergeCell ref="C126:C127"/>
    <mergeCell ref="D126:D127"/>
    <mergeCell ref="E126:E127"/>
    <mergeCell ref="B120:B121"/>
    <mergeCell ref="C120:C121"/>
    <mergeCell ref="D120:D121"/>
    <mergeCell ref="E120:E121"/>
    <mergeCell ref="B122:B123"/>
    <mergeCell ref="C122:C123"/>
    <mergeCell ref="D122:D123"/>
    <mergeCell ref="E122:E123"/>
    <mergeCell ref="B132:B133"/>
    <mergeCell ref="C132:C133"/>
    <mergeCell ref="D132:D133"/>
    <mergeCell ref="E132:E133"/>
    <mergeCell ref="B134:B135"/>
    <mergeCell ref="C134:C135"/>
    <mergeCell ref="D134:D135"/>
    <mergeCell ref="E134:E135"/>
    <mergeCell ref="B128:B129"/>
    <mergeCell ref="C128:C129"/>
    <mergeCell ref="D128:D129"/>
    <mergeCell ref="E128:E129"/>
    <mergeCell ref="B130:B131"/>
    <mergeCell ref="C130:C131"/>
    <mergeCell ref="D130:D131"/>
    <mergeCell ref="E130:E131"/>
    <mergeCell ref="B140:B141"/>
    <mergeCell ref="C140:C141"/>
    <mergeCell ref="D140:D141"/>
    <mergeCell ref="E140:E141"/>
    <mergeCell ref="B142:B143"/>
    <mergeCell ref="C142:C143"/>
    <mergeCell ref="D142:D143"/>
    <mergeCell ref="E142:E143"/>
    <mergeCell ref="B136:B137"/>
    <mergeCell ref="C136:C137"/>
    <mergeCell ref="D136:D137"/>
    <mergeCell ref="E136:E137"/>
    <mergeCell ref="B138:B139"/>
    <mergeCell ref="C138:C139"/>
    <mergeCell ref="D138:D139"/>
    <mergeCell ref="E138:E139"/>
    <mergeCell ref="B148:B149"/>
    <mergeCell ref="C148:C149"/>
    <mergeCell ref="D148:D149"/>
    <mergeCell ref="E148:E149"/>
    <mergeCell ref="B150:B151"/>
    <mergeCell ref="C150:C151"/>
    <mergeCell ref="D150:D151"/>
    <mergeCell ref="E150:E151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56:B157"/>
    <mergeCell ref="C156:C157"/>
    <mergeCell ref="D156:D157"/>
    <mergeCell ref="E156:E157"/>
    <mergeCell ref="B158:B159"/>
    <mergeCell ref="C158:C159"/>
    <mergeCell ref="D158:D159"/>
    <mergeCell ref="E158:E159"/>
    <mergeCell ref="B152:B153"/>
    <mergeCell ref="C152:C153"/>
    <mergeCell ref="D152:D153"/>
    <mergeCell ref="E152:E153"/>
    <mergeCell ref="B154:B155"/>
    <mergeCell ref="C154:C155"/>
    <mergeCell ref="D154:D155"/>
    <mergeCell ref="E154:E155"/>
    <mergeCell ref="B164:B165"/>
    <mergeCell ref="C164:C165"/>
    <mergeCell ref="D164:D165"/>
    <mergeCell ref="E164:E165"/>
    <mergeCell ref="B166:B167"/>
    <mergeCell ref="C166:C167"/>
    <mergeCell ref="D166:D167"/>
    <mergeCell ref="E166:E167"/>
    <mergeCell ref="B160:B161"/>
    <mergeCell ref="C160:C161"/>
    <mergeCell ref="D160:D161"/>
    <mergeCell ref="E160:E161"/>
    <mergeCell ref="B162:B163"/>
    <mergeCell ref="C162:C163"/>
    <mergeCell ref="D162:D163"/>
    <mergeCell ref="E162:E163"/>
    <mergeCell ref="B172:B173"/>
    <mergeCell ref="C172:C173"/>
    <mergeCell ref="D172:D173"/>
    <mergeCell ref="E172:E173"/>
    <mergeCell ref="B174:B175"/>
    <mergeCell ref="C174:C175"/>
    <mergeCell ref="D174:D175"/>
    <mergeCell ref="E174:E175"/>
    <mergeCell ref="B168:B169"/>
    <mergeCell ref="C168:C169"/>
    <mergeCell ref="D168:D169"/>
    <mergeCell ref="E168:E169"/>
    <mergeCell ref="B170:B171"/>
    <mergeCell ref="C170:C171"/>
    <mergeCell ref="D170:D171"/>
    <mergeCell ref="E170:E171"/>
    <mergeCell ref="B180:B181"/>
    <mergeCell ref="C180:C181"/>
    <mergeCell ref="D180:D181"/>
    <mergeCell ref="E180:E181"/>
    <mergeCell ref="B182:B183"/>
    <mergeCell ref="C182:C183"/>
    <mergeCell ref="D182:D183"/>
    <mergeCell ref="E182:E183"/>
    <mergeCell ref="B176:B177"/>
    <mergeCell ref="C176:C177"/>
    <mergeCell ref="D176:D177"/>
    <mergeCell ref="E176:E177"/>
    <mergeCell ref="B178:B179"/>
    <mergeCell ref="C178:C179"/>
    <mergeCell ref="D178:D179"/>
    <mergeCell ref="E178:E179"/>
    <mergeCell ref="B188:B189"/>
    <mergeCell ref="C188:C189"/>
    <mergeCell ref="D188:D189"/>
    <mergeCell ref="E188:E189"/>
    <mergeCell ref="B190:B191"/>
    <mergeCell ref="C190:C191"/>
    <mergeCell ref="D190:D191"/>
    <mergeCell ref="E190:E191"/>
    <mergeCell ref="B184:B185"/>
    <mergeCell ref="C184:C185"/>
    <mergeCell ref="D184:D185"/>
    <mergeCell ref="E184:E185"/>
    <mergeCell ref="B186:B187"/>
    <mergeCell ref="C186:C187"/>
    <mergeCell ref="D186:D187"/>
    <mergeCell ref="E186:E187"/>
    <mergeCell ref="B196:B197"/>
    <mergeCell ref="C196:C197"/>
    <mergeCell ref="D196:D197"/>
    <mergeCell ref="E196:E197"/>
    <mergeCell ref="B198:B199"/>
    <mergeCell ref="C198:C199"/>
    <mergeCell ref="D198:D199"/>
    <mergeCell ref="E198:E199"/>
    <mergeCell ref="B192:B193"/>
    <mergeCell ref="C192:C193"/>
    <mergeCell ref="D192:D193"/>
    <mergeCell ref="E192:E193"/>
    <mergeCell ref="B194:B195"/>
    <mergeCell ref="C194:C195"/>
    <mergeCell ref="D194:D195"/>
    <mergeCell ref="E194:E195"/>
    <mergeCell ref="B204:B205"/>
    <mergeCell ref="C204:C205"/>
    <mergeCell ref="D204:D205"/>
    <mergeCell ref="E204:E205"/>
    <mergeCell ref="B206:B207"/>
    <mergeCell ref="C206:C207"/>
    <mergeCell ref="D206:D207"/>
    <mergeCell ref="E206:E207"/>
    <mergeCell ref="B200:B201"/>
    <mergeCell ref="C200:C201"/>
    <mergeCell ref="D200:D201"/>
    <mergeCell ref="E200:E201"/>
    <mergeCell ref="B202:B203"/>
    <mergeCell ref="C202:C203"/>
    <mergeCell ref="D202:D203"/>
    <mergeCell ref="E202:E203"/>
    <mergeCell ref="B212:B213"/>
    <mergeCell ref="C212:C213"/>
    <mergeCell ref="D212:D213"/>
    <mergeCell ref="E212:E213"/>
    <mergeCell ref="B214:B215"/>
    <mergeCell ref="C214:C215"/>
    <mergeCell ref="D214:D215"/>
    <mergeCell ref="E214:E215"/>
    <mergeCell ref="B208:B209"/>
    <mergeCell ref="C208:C209"/>
    <mergeCell ref="D208:D209"/>
    <mergeCell ref="E208:E209"/>
    <mergeCell ref="B210:B211"/>
    <mergeCell ref="C210:C211"/>
    <mergeCell ref="D210:D211"/>
    <mergeCell ref="E210:E211"/>
    <mergeCell ref="B220:B221"/>
    <mergeCell ref="C220:C221"/>
    <mergeCell ref="D220:D221"/>
    <mergeCell ref="E220:E221"/>
    <mergeCell ref="B222:B223"/>
    <mergeCell ref="C222:C223"/>
    <mergeCell ref="D222:D223"/>
    <mergeCell ref="E222:E223"/>
    <mergeCell ref="B216:B217"/>
    <mergeCell ref="C216:C217"/>
    <mergeCell ref="D216:D217"/>
    <mergeCell ref="E216:E217"/>
    <mergeCell ref="B218:B219"/>
    <mergeCell ref="C218:C219"/>
    <mergeCell ref="D218:D219"/>
    <mergeCell ref="E218:E219"/>
    <mergeCell ref="B228:B229"/>
    <mergeCell ref="C228:C229"/>
    <mergeCell ref="D228:D229"/>
    <mergeCell ref="E228:E229"/>
    <mergeCell ref="B230:B231"/>
    <mergeCell ref="C230:C231"/>
    <mergeCell ref="D230:D231"/>
    <mergeCell ref="E230:E231"/>
    <mergeCell ref="B224:B225"/>
    <mergeCell ref="C224:C225"/>
    <mergeCell ref="D224:D225"/>
    <mergeCell ref="E224:E225"/>
    <mergeCell ref="B226:B227"/>
    <mergeCell ref="C226:C227"/>
    <mergeCell ref="D226:D227"/>
    <mergeCell ref="E226:E227"/>
    <mergeCell ref="B236:B237"/>
    <mergeCell ref="C236:C237"/>
    <mergeCell ref="D236:D237"/>
    <mergeCell ref="E236:E237"/>
    <mergeCell ref="B238:B239"/>
    <mergeCell ref="C238:C239"/>
    <mergeCell ref="D238:D239"/>
    <mergeCell ref="E238:E239"/>
    <mergeCell ref="B232:B233"/>
    <mergeCell ref="C232:C233"/>
    <mergeCell ref="D232:D233"/>
    <mergeCell ref="E232:E233"/>
    <mergeCell ref="B234:B235"/>
    <mergeCell ref="C234:C235"/>
    <mergeCell ref="D234:D235"/>
    <mergeCell ref="E234:E235"/>
    <mergeCell ref="B244:B245"/>
    <mergeCell ref="C244:C245"/>
    <mergeCell ref="D244:D245"/>
    <mergeCell ref="E244:E245"/>
    <mergeCell ref="B246:B247"/>
    <mergeCell ref="C246:C247"/>
    <mergeCell ref="D246:D247"/>
    <mergeCell ref="E246:E247"/>
    <mergeCell ref="B240:B241"/>
    <mergeCell ref="C240:C241"/>
    <mergeCell ref="D240:D241"/>
    <mergeCell ref="E240:E241"/>
    <mergeCell ref="B242:B243"/>
    <mergeCell ref="C242:C243"/>
    <mergeCell ref="D242:D243"/>
    <mergeCell ref="E242:E243"/>
    <mergeCell ref="B252:B253"/>
    <mergeCell ref="C252:C253"/>
    <mergeCell ref="D252:D253"/>
    <mergeCell ref="E252:E253"/>
    <mergeCell ref="B254:B255"/>
    <mergeCell ref="C254:C255"/>
    <mergeCell ref="D254:D255"/>
    <mergeCell ref="E254:E255"/>
    <mergeCell ref="B248:B249"/>
    <mergeCell ref="C248:C249"/>
    <mergeCell ref="D248:D249"/>
    <mergeCell ref="E248:E249"/>
    <mergeCell ref="B250:B251"/>
    <mergeCell ref="C250:C251"/>
    <mergeCell ref="D250:D251"/>
    <mergeCell ref="E250:E251"/>
    <mergeCell ref="B260:B261"/>
    <mergeCell ref="C260:C261"/>
    <mergeCell ref="D260:D261"/>
    <mergeCell ref="E260:E261"/>
    <mergeCell ref="B262:B263"/>
    <mergeCell ref="C262:C263"/>
    <mergeCell ref="D262:D263"/>
    <mergeCell ref="E262:E263"/>
    <mergeCell ref="B256:B257"/>
    <mergeCell ref="C256:C257"/>
    <mergeCell ref="D256:D257"/>
    <mergeCell ref="E256:E257"/>
    <mergeCell ref="B258:B259"/>
    <mergeCell ref="C258:C259"/>
    <mergeCell ref="D258:D259"/>
    <mergeCell ref="E258:E259"/>
    <mergeCell ref="B268:B269"/>
    <mergeCell ref="C268:C269"/>
    <mergeCell ref="D268:D269"/>
    <mergeCell ref="E268:E269"/>
    <mergeCell ref="B270:B271"/>
    <mergeCell ref="C270:C271"/>
    <mergeCell ref="D270:D271"/>
    <mergeCell ref="E270:E271"/>
    <mergeCell ref="B264:B265"/>
    <mergeCell ref="C264:C265"/>
    <mergeCell ref="D264:D265"/>
    <mergeCell ref="E264:E265"/>
    <mergeCell ref="B266:B267"/>
    <mergeCell ref="C266:C267"/>
    <mergeCell ref="D266:D267"/>
    <mergeCell ref="E266:E267"/>
    <mergeCell ref="B276:B277"/>
    <mergeCell ref="C276:C277"/>
    <mergeCell ref="D276:D277"/>
    <mergeCell ref="E276:E277"/>
    <mergeCell ref="B278:B279"/>
    <mergeCell ref="C278:C279"/>
    <mergeCell ref="D278:D279"/>
    <mergeCell ref="E278:E279"/>
    <mergeCell ref="B272:B273"/>
    <mergeCell ref="C272:C273"/>
    <mergeCell ref="D272:D273"/>
    <mergeCell ref="E272:E273"/>
    <mergeCell ref="B274:B275"/>
    <mergeCell ref="C274:C275"/>
    <mergeCell ref="D274:D275"/>
    <mergeCell ref="E274:E275"/>
    <mergeCell ref="B284:B285"/>
    <mergeCell ref="C284:C285"/>
    <mergeCell ref="D284:D285"/>
    <mergeCell ref="E284:E285"/>
    <mergeCell ref="B286:B287"/>
    <mergeCell ref="C286:C287"/>
    <mergeCell ref="D286:D287"/>
    <mergeCell ref="E286:E287"/>
    <mergeCell ref="B280:B281"/>
    <mergeCell ref="C280:C281"/>
    <mergeCell ref="D280:D281"/>
    <mergeCell ref="E280:E281"/>
    <mergeCell ref="B282:B283"/>
    <mergeCell ref="C282:C283"/>
    <mergeCell ref="D282:D283"/>
    <mergeCell ref="E282:E283"/>
    <mergeCell ref="B292:B293"/>
    <mergeCell ref="C292:C293"/>
    <mergeCell ref="D292:D293"/>
    <mergeCell ref="E292:E293"/>
    <mergeCell ref="B294:B295"/>
    <mergeCell ref="C294:C295"/>
    <mergeCell ref="D294:D295"/>
    <mergeCell ref="E294:E295"/>
    <mergeCell ref="B288:B289"/>
    <mergeCell ref="C288:C289"/>
    <mergeCell ref="D288:D289"/>
    <mergeCell ref="E288:E289"/>
    <mergeCell ref="B290:B291"/>
    <mergeCell ref="C290:C291"/>
    <mergeCell ref="D290:D291"/>
    <mergeCell ref="E290:E29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B296:B297"/>
    <mergeCell ref="C296:C297"/>
    <mergeCell ref="D296:D297"/>
    <mergeCell ref="E296:E297"/>
    <mergeCell ref="B298:B299"/>
    <mergeCell ref="C298:C299"/>
    <mergeCell ref="D298:D299"/>
    <mergeCell ref="E298:E299"/>
    <mergeCell ref="B308:B309"/>
    <mergeCell ref="C308:C309"/>
    <mergeCell ref="D308:D309"/>
    <mergeCell ref="E308:E309"/>
    <mergeCell ref="B310:B311"/>
    <mergeCell ref="C310:C311"/>
    <mergeCell ref="D310:D311"/>
    <mergeCell ref="E310:E311"/>
    <mergeCell ref="B304:B305"/>
    <mergeCell ref="C304:C305"/>
    <mergeCell ref="D304:D305"/>
    <mergeCell ref="E304:E305"/>
    <mergeCell ref="B306:B307"/>
    <mergeCell ref="C306:C307"/>
    <mergeCell ref="D306:D307"/>
    <mergeCell ref="E306:E30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B312:B313"/>
    <mergeCell ref="C312:C313"/>
    <mergeCell ref="D312:D313"/>
    <mergeCell ref="E312:E313"/>
    <mergeCell ref="B314:B315"/>
    <mergeCell ref="C314:C315"/>
    <mergeCell ref="D314:D315"/>
    <mergeCell ref="E314:E315"/>
    <mergeCell ref="B324:B325"/>
    <mergeCell ref="C324:C325"/>
    <mergeCell ref="D324:D325"/>
    <mergeCell ref="E324:E325"/>
    <mergeCell ref="B326:B327"/>
    <mergeCell ref="C326:C327"/>
    <mergeCell ref="D326:D327"/>
    <mergeCell ref="E326:E327"/>
    <mergeCell ref="B320:B321"/>
    <mergeCell ref="C320:C321"/>
    <mergeCell ref="D320:D321"/>
    <mergeCell ref="E320:E321"/>
    <mergeCell ref="B322:B323"/>
    <mergeCell ref="C322:C323"/>
    <mergeCell ref="D322:D323"/>
    <mergeCell ref="E322:E323"/>
    <mergeCell ref="B332:B333"/>
    <mergeCell ref="C332:C333"/>
    <mergeCell ref="D332:D333"/>
    <mergeCell ref="E332:E333"/>
    <mergeCell ref="B334:B335"/>
    <mergeCell ref="C334:C335"/>
    <mergeCell ref="D334:D335"/>
    <mergeCell ref="E334:E335"/>
    <mergeCell ref="B328:B329"/>
    <mergeCell ref="C328:C329"/>
    <mergeCell ref="D328:D329"/>
    <mergeCell ref="E328:E329"/>
    <mergeCell ref="B330:B331"/>
    <mergeCell ref="C330:C331"/>
    <mergeCell ref="D330:D331"/>
    <mergeCell ref="E330:E331"/>
    <mergeCell ref="B340:B341"/>
    <mergeCell ref="C340:C341"/>
    <mergeCell ref="D340:D341"/>
    <mergeCell ref="E340:E341"/>
    <mergeCell ref="B342:B343"/>
    <mergeCell ref="C342:C343"/>
    <mergeCell ref="D342:D343"/>
    <mergeCell ref="E342:E343"/>
    <mergeCell ref="B336:B337"/>
    <mergeCell ref="C336:C337"/>
    <mergeCell ref="D336:D337"/>
    <mergeCell ref="E336:E337"/>
    <mergeCell ref="B338:B339"/>
    <mergeCell ref="C338:C339"/>
    <mergeCell ref="D338:D339"/>
    <mergeCell ref="E338:E339"/>
    <mergeCell ref="B348:B349"/>
    <mergeCell ref="C348:C349"/>
    <mergeCell ref="D348:D349"/>
    <mergeCell ref="E348:E349"/>
    <mergeCell ref="B350:B351"/>
    <mergeCell ref="C350:C351"/>
    <mergeCell ref="D350:D351"/>
    <mergeCell ref="E350:E351"/>
    <mergeCell ref="B344:B345"/>
    <mergeCell ref="C344:C345"/>
    <mergeCell ref="D344:D345"/>
    <mergeCell ref="E344:E345"/>
    <mergeCell ref="B346:B347"/>
    <mergeCell ref="C346:C347"/>
    <mergeCell ref="D346:D347"/>
    <mergeCell ref="E346:E347"/>
    <mergeCell ref="B356:B357"/>
    <mergeCell ref="C356:C357"/>
    <mergeCell ref="D356:D357"/>
    <mergeCell ref="E356:E357"/>
    <mergeCell ref="B358:B359"/>
    <mergeCell ref="C358:C359"/>
    <mergeCell ref="D358:D359"/>
    <mergeCell ref="E358:E359"/>
    <mergeCell ref="B352:B353"/>
    <mergeCell ref="C352:C353"/>
    <mergeCell ref="D352:D353"/>
    <mergeCell ref="E352:E353"/>
    <mergeCell ref="B354:B355"/>
    <mergeCell ref="C354:C355"/>
    <mergeCell ref="D354:D355"/>
    <mergeCell ref="E354:E355"/>
    <mergeCell ref="B364:B365"/>
    <mergeCell ref="C364:C365"/>
    <mergeCell ref="D364:D365"/>
    <mergeCell ref="E364:E365"/>
    <mergeCell ref="B366:B367"/>
    <mergeCell ref="C366:C367"/>
    <mergeCell ref="D366:D367"/>
    <mergeCell ref="E366:E367"/>
    <mergeCell ref="B360:B361"/>
    <mergeCell ref="C360:C361"/>
    <mergeCell ref="D360:D361"/>
    <mergeCell ref="E360:E361"/>
    <mergeCell ref="B362:B363"/>
    <mergeCell ref="C362:C363"/>
    <mergeCell ref="D362:D363"/>
    <mergeCell ref="E362:E363"/>
    <mergeCell ref="B372:B373"/>
    <mergeCell ref="C372:C373"/>
    <mergeCell ref="D372:D373"/>
    <mergeCell ref="E372:E373"/>
    <mergeCell ref="B368:B369"/>
    <mergeCell ref="C368:C369"/>
    <mergeCell ref="D368:D369"/>
    <mergeCell ref="E368:E369"/>
    <mergeCell ref="B370:B371"/>
    <mergeCell ref="C370:C371"/>
    <mergeCell ref="D370:D371"/>
    <mergeCell ref="E370:E371"/>
  </mergeCells>
  <pageMargins left="0.7" right="0.7" top="0.75" bottom="0.75" header="0.3" footer="0.3"/>
  <pageSetup scale="22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 Donors</vt:lpstr>
      <vt:lpstr>Top Industries</vt:lpstr>
      <vt:lpstr>Contributions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2012-11-01T15:47:36Z</dcterms:created>
  <dcterms:modified xsi:type="dcterms:W3CDTF">2012-11-02T16:30:39Z</dcterms:modified>
</cp:coreProperties>
</file>